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2. Informes de Ley\6. Plan Anticorrupción PAAC\2024\II Cuatrimestre\1. Final\"/>
    </mc:Choice>
  </mc:AlternateContent>
  <bookViews>
    <workbookView xWindow="0" yWindow="0" windowWidth="28800" windowHeight="11700"/>
  </bookViews>
  <sheets>
    <sheet name="1. Gestión del Riesgo" sheetId="1" r:id="rId1"/>
    <sheet name="2, Trámites" sheetId="2" r:id="rId2"/>
    <sheet name="3.Rendición de cuentas" sheetId="3" r:id="rId3"/>
    <sheet name="4, Atención al ciudadano" sheetId="4" r:id="rId4"/>
    <sheet name="5, Transparencia" sheetId="5" r:id="rId5"/>
    <sheet name="6. Iniciativas Adicionales" sheetId="6" r:id="rId6"/>
    <sheet name="Hoja1" sheetId="7" r:id="rId7"/>
  </sheets>
  <definedNames>
    <definedName name="_xlnm._FilterDatabase" localSheetId="2" hidden="1">'3.Rendición de cuentas'!$A$2:$W$21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9" i="5" l="1"/>
  <c r="Y126" i="4"/>
  <c r="Y26" i="3"/>
  <c r="Y21" i="3"/>
  <c r="Y20" i="3"/>
  <c r="Y19" i="3"/>
  <c r="Y17" i="3"/>
  <c r="Y15" i="3"/>
  <c r="Y14" i="3"/>
  <c r="Y11" i="3"/>
  <c r="Y10" i="3"/>
  <c r="Y9" i="3"/>
  <c r="Y8" i="3"/>
  <c r="Y7" i="3"/>
  <c r="Y17" i="2"/>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Y10" i="1"/>
  <c r="Y9" i="1"/>
  <c r="Y8" i="1"/>
  <c r="Y47" i="1" s="1"/>
  <c r="X59" i="5"/>
  <c r="X126" i="4"/>
  <c r="X17" i="2"/>
  <c r="X47"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8" i="1"/>
  <c r="X7" i="1"/>
  <c r="X6" i="1"/>
  <c r="X26" i="3"/>
  <c r="X7" i="3"/>
  <c r="X8" i="3"/>
  <c r="X9" i="3"/>
  <c r="X10" i="3"/>
  <c r="X11" i="3"/>
  <c r="X12" i="3"/>
  <c r="X13" i="3"/>
  <c r="X14" i="3"/>
  <c r="X15" i="3"/>
  <c r="X16" i="3"/>
  <c r="X17" i="3"/>
  <c r="X18" i="3"/>
  <c r="X19" i="3"/>
  <c r="X20" i="3"/>
  <c r="X21" i="3"/>
  <c r="X6" i="3"/>
  <c r="W12" i="6" l="1"/>
  <c r="W11" i="6"/>
  <c r="W10" i="6"/>
  <c r="W62" i="5"/>
  <c r="W61" i="5"/>
  <c r="W60" i="5"/>
  <c r="W25" i="3"/>
  <c r="W24" i="3"/>
  <c r="W23" i="3"/>
  <c r="W20" i="2"/>
  <c r="W19" i="2"/>
  <c r="W18" i="2"/>
  <c r="W50" i="1"/>
  <c r="W49" i="1"/>
  <c r="W48" i="1"/>
  <c r="W129" i="4"/>
  <c r="W128" i="4"/>
  <c r="W127" i="4"/>
</calcChain>
</file>

<file path=xl/sharedStrings.xml><?xml version="1.0" encoding="utf-8"?>
<sst xmlns="http://schemas.openxmlformats.org/spreadsheetml/2006/main" count="1108" uniqueCount="528">
  <si>
    <t>PLAN ANTICORRUPCION Y DE ATENCION AL CIUDADANO - 2024</t>
  </si>
  <si>
    <t>PLAN ANTICORRUPCIÓN Y DE ATENCIÓN AL CIUDADANO
Vigencia 2019 - Versión 2
Abril de 2019</t>
  </si>
  <si>
    <t>PLAN ANTICORRUPCIÓN Y DE ATENCIÓN AL CIUDADANO
Vigencia 2024 - Versión 2
Agosto de 2024</t>
  </si>
  <si>
    <t>Componente</t>
  </si>
  <si>
    <t>Subcomponente</t>
  </si>
  <si>
    <t>No</t>
  </si>
  <si>
    <t>Actividades</t>
  </si>
  <si>
    <t>Meta</t>
  </si>
  <si>
    <t>Producto</t>
  </si>
  <si>
    <t>Indicador</t>
  </si>
  <si>
    <t>Responsable</t>
  </si>
  <si>
    <t>Programador de Actividades</t>
  </si>
  <si>
    <t>En</t>
  </si>
  <si>
    <t>Feb</t>
  </si>
  <si>
    <t>Mar</t>
  </si>
  <si>
    <t>Abr</t>
  </si>
  <si>
    <t>May</t>
  </si>
  <si>
    <t>Jun</t>
  </si>
  <si>
    <t>Jul</t>
  </si>
  <si>
    <t>Ago</t>
  </si>
  <si>
    <t>Sep</t>
  </si>
  <si>
    <t>Oct</t>
  </si>
  <si>
    <t>Nov</t>
  </si>
  <si>
    <t>Dic</t>
  </si>
  <si>
    <t>1. GESTIÓN DEL RIESGO DE CORRUPCIÓN - MAPA DE RIESGOS DE CORRUPCIÓN</t>
  </si>
  <si>
    <t>1.1 Política de Administración de Riesgos de Corrupción</t>
  </si>
  <si>
    <t>1.1.1</t>
  </si>
  <si>
    <t>Socializar política y procedimiento para la Administración de riesgos</t>
  </si>
  <si>
    <t>Boletínes informativos en la Intranet Institucional</t>
  </si>
  <si>
    <t>(Boletín publicado en Intranet x 100) / Boletines programados</t>
  </si>
  <si>
    <t>OFICINA DE PLANEACIÓN</t>
  </si>
  <si>
    <t>1.1.2</t>
  </si>
  <si>
    <t>Capacitar en la política y procedimiento para la Administración de riesgos</t>
  </si>
  <si>
    <t>Capacitaciones dictadas al personal de la ANT, en el marco de Plan Institucional de capacitación - PIC</t>
  </si>
  <si>
    <t>(Capacitaciones realizadas x 100) / capacitaciones programadas</t>
  </si>
  <si>
    <t>1.1.3</t>
  </si>
  <si>
    <t>Socializar la política de administración de riesgos a las y los colaborares las Unidades de Gestión Territorial UGT</t>
  </si>
  <si>
    <t>Jornadas de Socialización</t>
  </si>
  <si>
    <t>Numero de jornadas de socializacion programadas/numero de jornadas programas</t>
  </si>
  <si>
    <t>UGT AMAZONAS - Líder</t>
  </si>
  <si>
    <t> </t>
  </si>
  <si>
    <t>UGT ANTIOQUIA - Líder</t>
  </si>
  <si>
    <t>UGT ARAUCA - Líder</t>
  </si>
  <si>
    <t>UGT ATLANTICO - Líder</t>
  </si>
  <si>
    <t>UGT BOLIVAR - Líder</t>
  </si>
  <si>
    <t>UGT BOYACA - Líder</t>
  </si>
  <si>
    <t>UGT CALDAS - Líder</t>
  </si>
  <si>
    <t>UGT CAQUETA - Líder</t>
  </si>
  <si>
    <t>UGT CASANARE - Líder</t>
  </si>
  <si>
    <t>UGT CAUCA - Líder</t>
  </si>
  <si>
    <t>UGT CESAR - Líder</t>
  </si>
  <si>
    <t>UGT CHOCO - Líder</t>
  </si>
  <si>
    <t>UGT CORDOBA - Líder</t>
  </si>
  <si>
    <t>UGT CUNDINAMARCA - Líder</t>
  </si>
  <si>
    <t>UGT GUAINIA - Líder</t>
  </si>
  <si>
    <t>UGT GUAVIARE - Líder</t>
  </si>
  <si>
    <t>UGT HUILA - Líder</t>
  </si>
  <si>
    <t>UGT LA GUAJIRA - Líder</t>
  </si>
  <si>
    <t>UGT MAGDALENA - Líder</t>
  </si>
  <si>
    <t>UGT META - Líder</t>
  </si>
  <si>
    <t>UGT NARIÑO - Líder</t>
  </si>
  <si>
    <t>UGT NORTE DE SANTANDER - Líder</t>
  </si>
  <si>
    <t>UGT PUTUMAYO - Líder</t>
  </si>
  <si>
    <t>UGT QUINDIO - Líder</t>
  </si>
  <si>
    <t>UGT RISARALDA - Líder</t>
  </si>
  <si>
    <t>UGT SAN ANDRES - Líder</t>
  </si>
  <si>
    <t>UGT SANTANDER - Líder</t>
  </si>
  <si>
    <t>UGT SUCRE - Líder</t>
  </si>
  <si>
    <t>UGT TOLIMA - Líder</t>
  </si>
  <si>
    <t>UGT VALLE DEL CAUCA - Líder</t>
  </si>
  <si>
    <t>UGT VAUPES - Líder</t>
  </si>
  <si>
    <t>UGT VICHADA - Líder</t>
  </si>
  <si>
    <t>1.2 Construcción Mapa de Riesgos de Corrupción</t>
  </si>
  <si>
    <t>1.2.1</t>
  </si>
  <si>
    <t>Elaborar el Mapa de Riesgos de Corrupción vigencia 2024 de la ANT</t>
  </si>
  <si>
    <t>Documento de solicitud de aprobación de Mapa de Riesgos de Corrupción vigencia 2024.</t>
  </si>
  <si>
    <t xml:space="preserve">Número  de Documento de solicitud de aprobación de versión 1 del Mapa de Riesgos de Corrupción vigencia 2024 elaborado. / Número de documentos programados </t>
  </si>
  <si>
    <t>OFICINA DEL INSPECTOR DE LA GESTIÓN DE TIERRAS - Profesional designado</t>
  </si>
  <si>
    <t>1.2.2</t>
  </si>
  <si>
    <t>Tramitar los ajustes solicitados por las dependencias a la versión  1 del Mapa de Riesgos de Corrupción</t>
  </si>
  <si>
    <t>Documento de solicitud de aprobación de modificaciones a la versión 1 del Mapa de Riesgos de Corrupción vigencia 2024.</t>
  </si>
  <si>
    <t xml:space="preserve">Número  de Documento de solicitud de aprobación de modificaciones a la versión 1 del Mapa de Riesgos de Corrupción vigencia 2024 elaborado / Número de documentos programados </t>
  </si>
  <si>
    <t>1.3 Consulta y Divulgación</t>
  </si>
  <si>
    <t>1.3.1</t>
  </si>
  <si>
    <t>Publicar el borrador del Mapa de Riesgos de Corrupción vigencia 2024 para observaciones de la ciudadanía</t>
  </si>
  <si>
    <t>Documento borrador de Mapa de Riesgos de Corrupción vigencia 2024.</t>
  </si>
  <si>
    <t xml:space="preserve">Numero  de Documento borrador de Mapa de Riesgos de Corrupción vigencia 2024 publicado / Numero de documentos que deben ser  publicados programados </t>
  </si>
  <si>
    <t>1.3.2</t>
  </si>
  <si>
    <t>Socializar con los colaboradores de la ANT el Mapa de Riesgos de Corrupción vigencia 2024</t>
  </si>
  <si>
    <t xml:space="preserve">Sesiones de socialización </t>
  </si>
  <si>
    <t xml:space="preserve">Número  de sesiones de socialización realizadas / Número de sesiones programadas </t>
  </si>
  <si>
    <t>1.3.3</t>
  </si>
  <si>
    <t>Socializar con la ciudadanía el Mapa de Riesgos de Corrupción vigencia 2024</t>
  </si>
  <si>
    <t xml:space="preserve">Mecanismo de socialización </t>
  </si>
  <si>
    <t>Número de mecanismo de socialización implementados / Número de mecanismo programado</t>
  </si>
  <si>
    <t xml:space="preserve">1.4 Monitoreo y Revisión </t>
  </si>
  <si>
    <t>1.4.1</t>
  </si>
  <si>
    <t>Monitorear el reporte de materialización de riesgos, ejecución de actividades de control y cumplimiento de acciones preventivas del Mapa de Riesgos de Corrupción</t>
  </si>
  <si>
    <t>Comunicaciones de Alerta de monitoreo al reporte de riesgos de corrupción.</t>
  </si>
  <si>
    <t xml:space="preserve">Número de comunicaciones de Alerta de monitoreo al reporte de riesgos de corrupción realizadas / Número de comunicaciones  programadas </t>
  </si>
  <si>
    <t xml:space="preserve">1.5 Seguimiento </t>
  </si>
  <si>
    <t>1.5.1</t>
  </si>
  <si>
    <t>Efectuar seguimiento a la gestión de los riesgos de corrupción</t>
  </si>
  <si>
    <t>Memorando remisorio de informe y publicación pagina web</t>
  </si>
  <si>
    <t>Programados Vs Ejecutado</t>
  </si>
  <si>
    <t>OFICINA DE CONTROL INTERNO – Jefe de Oficina</t>
  </si>
  <si>
    <t>Fases</t>
  </si>
  <si>
    <t>2. RACIONALIZACIÓN DE TRÁMITES</t>
  </si>
  <si>
    <t>2.1 Identificación de trámites</t>
  </si>
  <si>
    <t>2.1.1</t>
  </si>
  <si>
    <t>Realizar mesa de trabajo con Equipo servicio al ciudadano, Subdirección de Sistemas de Información de Tierras y Oficina de Planeación, para definir los mejores canales de socialización del trámite RESO en las UGT.</t>
  </si>
  <si>
    <t>Mesas de trabajo con resultados y decisiones</t>
  </si>
  <si>
    <t>(Mesas de trabajo realizadas x 100) / Mesas de trabajo programadas</t>
  </si>
  <si>
    <t>2.1.2</t>
  </si>
  <si>
    <t>Socializar la política de Racionalización de trámites al personal de la ANT</t>
  </si>
  <si>
    <t>2.1.3</t>
  </si>
  <si>
    <t>Capacitar en la política de racionalización de trrámites liderada por el Departamento Administrativo de la Función Pública</t>
  </si>
  <si>
    <t>(Capacitaciones realizadas x 100) / Capacitaciones realizadas</t>
  </si>
  <si>
    <t>2.1.4</t>
  </si>
  <si>
    <t>ACTIVIDAD ELIMINADA SEGÚN MEMORANDO 202410100243123</t>
  </si>
  <si>
    <t>2.1.5</t>
  </si>
  <si>
    <t xml:space="preserve">Identificar la posibilidad de tramitar un nuevo trámite con enfoque etnico diferencial que se registrará en el SUIT.  </t>
  </si>
  <si>
    <t>Mesa de trabajo para identificar nuevo trámite de la DAE a registrar en el SUIT</t>
  </si>
  <si>
    <t>Número de mesas de trabajo realizadas/ número de mesas de trabajo programadas</t>
  </si>
  <si>
    <t>DIRECCIÓN DE ASUNTOS ÉTNICOS</t>
  </si>
  <si>
    <t>2.2 Priorización de trámites</t>
  </si>
  <si>
    <t>2.2.1</t>
  </si>
  <si>
    <t>2.2.2</t>
  </si>
  <si>
    <t>Remitir a la Oficina de Planeación el trámite identificado para registrar en el SUIT</t>
  </si>
  <si>
    <t>Memorando enviado a la Oficina de Planeación con la identificación del trámite a registrar en el SUIT</t>
  </si>
  <si>
    <t>Número de memorandos enviados/número de memorandos programados.</t>
  </si>
  <si>
    <t>2.3 Racionalización de trámites</t>
  </si>
  <si>
    <t>2.3.1</t>
  </si>
  <si>
    <t>Realizar propuesta de racionalización de trámite priorizado, en el marco de la implementación del rediseño institucional.</t>
  </si>
  <si>
    <t>Mesa de trabajo con resultados y decisiones sobre la racionalización de trámites seleccionados.</t>
  </si>
  <si>
    <t>(Mesa de trabajo x 100 ) / Mesas de trabajo programadas</t>
  </si>
  <si>
    <t>2.3.2</t>
  </si>
  <si>
    <t>Elaborar la manifestación del impacto regulatorio para el registro del tramite en el SUIT</t>
  </si>
  <si>
    <t>Documento elaborado de la manifestación del impacto regulatorio</t>
  </si>
  <si>
    <t>Número de documentos de impacto regulatorio elaborados/número de documentos de impacto regulatorio programados</t>
  </si>
  <si>
    <t>2.3.3</t>
  </si>
  <si>
    <t>Elaborar el proyecto de acto administrativo del trámite identificado para registro en el SUIT</t>
  </si>
  <si>
    <t>Proyecto de resolución elaborado del acto administrativo del trámite identificado</t>
  </si>
  <si>
    <t>Número de proyectos de actos adminstrativos del trámite identificado elaborados/Número de proyectos de actos adminstrativos del trámite identificado programados</t>
  </si>
  <si>
    <t>2.3.4</t>
  </si>
  <si>
    <t>Gestionar viabilidad jurídica del trámite identificado para registrar en el SUIT</t>
  </si>
  <si>
    <t>Memorando enviado a Oficina Jurídica para gestionar viabilidad jurídica del trámite identificado para registrar en el SUIT</t>
  </si>
  <si>
    <t>Número de memorandos enviados a la Oficina Jurídica para gestionar viabilidad jurídica del trámite identificado para registrar en el SUIT elaborado/Número de memorandos enviados a la Oficina Jurídica para gestionar viabilidad jurídica del trámite identificado para registrar en el SUIT programados.</t>
  </si>
  <si>
    <t>3. RENDICIÓN DE CUENTAS</t>
  </si>
  <si>
    <t>3.1 Información de calidad y en lenguaje comprensible</t>
  </si>
  <si>
    <t>3.1.1</t>
  </si>
  <si>
    <t>Elaborar informe individual de rendición de cuentas para la implementación de la Paz con la gestión de la ANT</t>
  </si>
  <si>
    <t>Informe publicado en web - Transparencia</t>
  </si>
  <si>
    <t>( Informe publicado x 100 / Informes programados</t>
  </si>
  <si>
    <t>3.1.2</t>
  </si>
  <si>
    <t>Produccir y documentar información de la gestión de la ANT al cumplimiento del Plan Marco de Implementación del Acuerdo de Paz PMI</t>
  </si>
  <si>
    <t>Informes</t>
  </si>
  <si>
    <t>( Informe elaborados x 100 / Informes programados</t>
  </si>
  <si>
    <t>3.1.3</t>
  </si>
  <si>
    <t xml:space="preserve">Conformar equipo líder de Rendición de Cuentas de la gestión institucional de la ANT de la vigencia 2023 </t>
  </si>
  <si>
    <t xml:space="preserve">Equipo conformado </t>
  </si>
  <si>
    <t>1 equipo conformado/1 equipo programado</t>
  </si>
  <si>
    <t>3.1.4</t>
  </si>
  <si>
    <t xml:space="preserve">Diseñar estrategia de Rendición de Cuentas con enfoque de género y diferencial de la ANT de la vigencia 2023  </t>
  </si>
  <si>
    <t>Estrategia publicada en pagina web ANT</t>
  </si>
  <si>
    <t>(Estrategia publicada en web x 100) / estrategia programada</t>
  </si>
  <si>
    <t>3.1.5</t>
  </si>
  <si>
    <t xml:space="preserve">Establecer y publicar cronograma de rendición de cuentas de la ANT de la vigencia 2023 </t>
  </si>
  <si>
    <t>Cronograma publicado página web de ANT</t>
  </si>
  <si>
    <t>( Cronogramas publicado x 100 / Cronogramas programados</t>
  </si>
  <si>
    <t xml:space="preserve">OFICINA DE PLANEACIÓN, y
DIRECCIÓN GENERAL- Equipo de Comunicaciones </t>
  </si>
  <si>
    <t>3.1.6</t>
  </si>
  <si>
    <t>Construir y publicar el cronograma de rendición de cuentas de la gestión institucional de la vigencia 2023 de las Unidades de Gestión Territorial.</t>
  </si>
  <si>
    <t>Cronogramas elaborados y publicados</t>
  </si>
  <si>
    <t>N° de cronogramas públicados / N° de Cronogramas programados</t>
  </si>
  <si>
    <t>DIRECCIÓN GENERAL – Asesor(a) delegado para coordinación de UGT's.</t>
  </si>
  <si>
    <t>3.1.7</t>
  </si>
  <si>
    <t>Publicar boletines sobre avances de la gestión misional de la ANT en los canales digitales de la entidad: https://www.ant.gov.co/prensa/noticias/</t>
  </si>
  <si>
    <t xml:space="preserve">Boletines de avances de la gestión misional de la ANT en los diferentes territorios de Colombia. </t>
  </si>
  <si>
    <t>(Boletines publicados x 100 / Boletines programados)</t>
  </si>
  <si>
    <t>DIRECCIÓN GENERAL – Equipo de Comunicaciones.</t>
  </si>
  <si>
    <t>3.2 Diálogo de doble vía con la ciudadanía y sus organizaciones</t>
  </si>
  <si>
    <t>3.2.1</t>
  </si>
  <si>
    <t>Realizar la Audiencia Pública de Rendición de Cuentas de la gestión de la ANT en la vigencia 2023</t>
  </si>
  <si>
    <t>Audiencia pública realizada</t>
  </si>
  <si>
    <t>(Audiencia pública realizada x 100 / Audiencia pública programada)</t>
  </si>
  <si>
    <t>3.2.2</t>
  </si>
  <si>
    <t xml:space="preserve">ACTIVIDAD ELIMINADA POR INDICACIÓN DE LA DIRECCIÓN GENERAL </t>
  </si>
  <si>
    <t>3.3 Incentivos para motivar la cultura de la rendición y petición de cuentas</t>
  </si>
  <si>
    <t>3.3.1</t>
  </si>
  <si>
    <t>Diseñar y divulgar campañas sobre la importancia de la Rendición de Cuentas dirigida a los funcionarios y contratistas de la ANT.</t>
  </si>
  <si>
    <t xml:space="preserve"> Campañas informativas</t>
  </si>
  <si>
    <t>(Campañas divulgadas x 100 / Campañas programadas)</t>
  </si>
  <si>
    <t>3.3.2</t>
  </si>
  <si>
    <t>Diseñar y divulgar campañas sobre la importancia de la Rendición de Cuentas dirigida a la ciudadanía.</t>
  </si>
  <si>
    <t>3.3.3</t>
  </si>
  <si>
    <t xml:space="preserve">Socializar importancia de la rendición de cuentas y del MURC </t>
  </si>
  <si>
    <t>Sesión de socialización realizada</t>
  </si>
  <si>
    <t>(Sesiones de socialización realizadas x 100) / Sesiones programadas</t>
  </si>
  <si>
    <t>3.4 Evaluación y retroalimentación a la gestión institucional</t>
  </si>
  <si>
    <t>3.4.1</t>
  </si>
  <si>
    <t>Actualizar autodiagnóstico de rendición de cuentas, dispuesto por el Departamento Administrativo de la Función Pública</t>
  </si>
  <si>
    <t>Autodiagnóstico actualizado</t>
  </si>
  <si>
    <t xml:space="preserve"> Autodiagnóstico actualizado/ lineamientos dados en la Política de Participación Ciudadana en la Gestión Pública </t>
  </si>
  <si>
    <t>3.4.2</t>
  </si>
  <si>
    <t xml:space="preserve">Publicar informe de Rendición de Cuentas de la ANT. </t>
  </si>
  <si>
    <t>Informe Publicado/ Informe programado</t>
  </si>
  <si>
    <t>3.4.3</t>
  </si>
  <si>
    <t xml:space="preserve">Publicar peticiones resultado de la Audiencia Pública, de la ANT </t>
  </si>
  <si>
    <t xml:space="preserve">Publicaciones de peticiones y respuestas de Audiencia Pública  </t>
  </si>
  <si>
    <t>Publicaciones de peticiones y respuestas de Audiencia Pública/ Solicitudes de respuesta a peticiones ciudadanas</t>
  </si>
  <si>
    <t>3.4.4</t>
  </si>
  <si>
    <t>PLAN ANTICORRUPCIÓN Y DE ATENCIÓN AL CIUDADANO
Vigencia 2024 - Versión 2 
Agosto de 2024</t>
  </si>
  <si>
    <t>4. MECANISMOS PARA MEJORAR LA ATENCIÓN AL CIUDADANO</t>
  </si>
  <si>
    <t>4.1 Estructura administrativa y direccionamiento estratégico</t>
  </si>
  <si>
    <t>4.1.1</t>
  </si>
  <si>
    <t>Actualizar el protocolo de atención y servicio al ciudadano</t>
  </si>
  <si>
    <t>Protocolo actualizado</t>
  </si>
  <si>
    <t xml:space="preserve"># de documentos actualizados / # de documentos programados </t>
  </si>
  <si>
    <t>SECRETARÍA GENERAL</t>
  </si>
  <si>
    <t>4.1.2</t>
  </si>
  <si>
    <t>Socializar el protocolo de atención y servicio al ciudadano</t>
  </si>
  <si>
    <t>Protocolo socializado</t>
  </si>
  <si>
    <t># de socializaciones realizadas / # de socializaciones programados</t>
  </si>
  <si>
    <t>4.1.3</t>
  </si>
  <si>
    <t>Actualizar la caracterización de la ciudadanía y grupos de valor.</t>
  </si>
  <si>
    <t>Caracterización actualizada y publicada</t>
  </si>
  <si>
    <t>4.1.4</t>
  </si>
  <si>
    <t>Socializar a caracterización de la ciudadanía y grupos de valor.</t>
  </si>
  <si>
    <t>Caracterización socializada</t>
  </si>
  <si>
    <t>4.1.5</t>
  </si>
  <si>
    <t>Elaborar documento de caracterización ciudadana y de grupos de interés con enfoque territorial.</t>
  </si>
  <si>
    <t>Documento de caracterización ciudadana y grupos de interés departamental</t>
  </si>
  <si>
    <t>Número de documentos elaborados / número de documentos programados</t>
  </si>
  <si>
    <t>UGT AMAZONAS - Líder o profesional designado</t>
  </si>
  <si>
    <t>UGT ANTIOQUIA - Líder o profesional designado</t>
  </si>
  <si>
    <t>UGT ARAUCA - Líder o profesional designado</t>
  </si>
  <si>
    <t>UGT ATLANTICO - profesional designado</t>
  </si>
  <si>
    <t>UGT BOLIVAR - Líder o profesional designado</t>
  </si>
  <si>
    <t>UGT BOYACA - Líder o profesional designado</t>
  </si>
  <si>
    <t>UGT CALDAS - Líder o profesional designado</t>
  </si>
  <si>
    <t>UGT CAQUETA - Líder o profesional designado</t>
  </si>
  <si>
    <t>UGT CASANARE - Líder o profesional designado</t>
  </si>
  <si>
    <t>UGT CAUCA - Líder o profesional designado</t>
  </si>
  <si>
    <t>UGT CESAR - Líder o profesional designado</t>
  </si>
  <si>
    <t>UGT CHOCO - Líder o profesional designado</t>
  </si>
  <si>
    <t>UGT CORDOBA - Líder o profesional designado</t>
  </si>
  <si>
    <t>UGT CUNDINAMARCA - Líder o profesional designado</t>
  </si>
  <si>
    <t>UGT GUAINIA - Líder o profesional designado</t>
  </si>
  <si>
    <t>UGT GUAVIARE - Líder o profesional designado</t>
  </si>
  <si>
    <t>UGT HUILA - Líder o profesional designado</t>
  </si>
  <si>
    <t>UGT LA GUAJIRA - Líder o profesional designado</t>
  </si>
  <si>
    <t>UGT MAGDALENA - Líder o profesional designado</t>
  </si>
  <si>
    <t>UGT META - Líder o profesional designado</t>
  </si>
  <si>
    <t>UGT NARIÑO - Líder o profesional designado</t>
  </si>
  <si>
    <t>UGT NORTE DE SANTANDER - Líder o profesional designado</t>
  </si>
  <si>
    <t>UGT PUTUMAYO - Líder o profesional designado</t>
  </si>
  <si>
    <t>UGT QUINDIO - Líder o profesional designado</t>
  </si>
  <si>
    <t>UGT RISARALDA - Líder oprofesional designado</t>
  </si>
  <si>
    <t>UGT SAN ANDRES - Líder oprofesional designado</t>
  </si>
  <si>
    <t>UGT SANTANDER - Líder o profesional designado</t>
  </si>
  <si>
    <t>UGT SUCRE - Líder o profesional designado</t>
  </si>
  <si>
    <t>UGT TOLIMA - Líder o profesional designado</t>
  </si>
  <si>
    <t>UGT VALLE DEL CAUCA - Líder o profesional designado</t>
  </si>
  <si>
    <t>UGT VAUPES - Líder o profesional designado</t>
  </si>
  <si>
    <t>UGT VICHADA - Líder o profesional designado</t>
  </si>
  <si>
    <t>4.2 Fortalecimiento de los canales de atención</t>
  </si>
  <si>
    <t>4.2.1</t>
  </si>
  <si>
    <t xml:space="preserve">Continuar con la adecuación de los canales de atención para garantizar la accesibilidad por parte de la ciudadanía. </t>
  </si>
  <si>
    <t xml:space="preserve">Informes de seguimiento de las mejoras a los canales de atención. </t>
  </si>
  <si>
    <t xml:space="preserve"># de informes reportados / # de informes programados </t>
  </si>
  <si>
    <t>4.2.2</t>
  </si>
  <si>
    <t>Realizar el seguimiento a la ejecución del servicio analizando los resultados obtenidos de la Asesoría y Orientación al Ciudadano estableciendo las recomendaciones respectivas.</t>
  </si>
  <si>
    <t>Informes de seguimiento elaborados</t>
  </si>
  <si>
    <t>4.2.3</t>
  </si>
  <si>
    <t xml:space="preserve">Sensibilizar a los contratistas y funcionarios de la ANT sobre los canales de atención </t>
  </si>
  <si>
    <t xml:space="preserve">Sensibilizaciones realizadas </t>
  </si>
  <si>
    <t>4.2.4</t>
  </si>
  <si>
    <t>Realizar mesas de trabajo entre la DAE y la Oficina de comunicaciones de la ANT para identificar los logros para las Comundiades Étnicas que se van a publicitar en los medios de comunicación</t>
  </si>
  <si>
    <t>Mesa de trabajo para identificar los logros para las Comunidades Étnicas</t>
  </si>
  <si>
    <t>4.2.5</t>
  </si>
  <si>
    <t>Enviar a la Oficina del Inspector de Tierras un reporte de las notificias pubicadas en el cuatrimestre correspondiente a los logros paras las Comunidades Étnicas</t>
  </si>
  <si>
    <t>Correo remitido a la Oficina del Inspector de Tierras con las noticias publicadas</t>
  </si>
  <si>
    <t>Noticias identificadas/Noticias publicas</t>
  </si>
  <si>
    <t>4.2.6</t>
  </si>
  <si>
    <t>Realizar mesa de trabajo exploratoria entre la DAE y el Ministerio de Cultura para identificar la viabilidad de traducir a una de las lenguas indígenas un video con la oferta insttiucional de la DAE</t>
  </si>
  <si>
    <t>Mesa de trabajo exploratoria entre DAE y el Ministerio de Cultura.</t>
  </si>
  <si>
    <t>Mesa de trabajo programada/ Mesa de trabajo realizada</t>
  </si>
  <si>
    <t xml:space="preserve">4.3 Talento Humano
</t>
  </si>
  <si>
    <t>4.3.1</t>
  </si>
  <si>
    <t>Fortalecer la capacitación de los agentes en temas misionales de la ANT y servicio al ciudadano</t>
  </si>
  <si>
    <t>Realizar socializaciones a los agentes de servicio al ciudadano</t>
  </si>
  <si>
    <t>SECRETARÍA GENERAL
SUBDIRECCIÓN DE TALENTO HUMANO</t>
  </si>
  <si>
    <t>4.3.2</t>
  </si>
  <si>
    <t xml:space="preserve">Incluir en el Plan Institucional de Capacitación, actividades de sensibilización para el mejoramiento del servicio al ciudadano, accesibilidad e inclusión. </t>
  </si>
  <si>
    <t>Plan institucional de capacitación elaborado con la inclusión de las actividades</t>
  </si>
  <si>
    <t># de planes formulados/ # de planes aprobados y publicados</t>
  </si>
  <si>
    <t>SUBDIRECCIÓN DE TALENTO HUMANO</t>
  </si>
  <si>
    <t>4.3.3</t>
  </si>
  <si>
    <t>Realizar actividades de difusión del Código de Integridad y Buen Gobierno de la ANT, con el ánimo de orientar sus actuaciones y sensibilizar a los servidores en el mejoramiento del servicio público.</t>
  </si>
  <si>
    <t>Campañas de difusión realizadas</t>
  </si>
  <si>
    <t># de campañas realizadas/ # de campañas programadas</t>
  </si>
  <si>
    <t>4.3.4</t>
  </si>
  <si>
    <t>Fortalecer a los equipos de las Unidades de Gestión Territorial con socializaciones de la Estrategia de Servicio al Ciudadano, el Protocolo de Servicio al Ciudadano y/o  el Código de Integridad y Buen Gobierno</t>
  </si>
  <si>
    <t>Jornadas de socialización</t>
  </si>
  <si>
    <t>Número de jornadas de socialización realizadas / Número de jornadas programadas</t>
  </si>
  <si>
    <t xml:space="preserve">4.4 Normativo y Procedimental
</t>
  </si>
  <si>
    <t>4.4.1</t>
  </si>
  <si>
    <t>Realizar campañas informativas sobre la responsabilidad en las respuestas de PQRSD.</t>
  </si>
  <si>
    <t>Campañas informativas realizadas</t>
  </si>
  <si>
    <t>4.4.2</t>
  </si>
  <si>
    <t>Optimizar el sistema de gestión documental en la entidad.</t>
  </si>
  <si>
    <t>4.4.3</t>
  </si>
  <si>
    <t>Implementar las acciones técnicas asociados al texto de autorización de protección de datos personales en los diferentes canales de atención al ciudadano</t>
  </si>
  <si>
    <t>Informe con la relación de autorizaciones de información recibidas</t>
  </si>
  <si>
    <t>Lista de canales de atención al ciudadano de la entidad validados/ total de canales de atención al ciudadano de la entidad en funcionamiento</t>
  </si>
  <si>
    <t>SUBDIRECCIÓN DE SISTEMAS DE INFORMACIÓN DE TIERRAS</t>
  </si>
  <si>
    <t>4.5 Relacionamiento con el ciudadano</t>
  </si>
  <si>
    <t>4.5.1</t>
  </si>
  <si>
    <t>Actualizar el modelo de relación estado ciudadano</t>
  </si>
  <si>
    <t>Modelo de implementación diseñado</t>
  </si>
  <si>
    <t>4.5.2</t>
  </si>
  <si>
    <t>Socializar la carta de trato digno de la ANT</t>
  </si>
  <si>
    <t>Documento socializado</t>
  </si>
  <si>
    <t>4.5.4</t>
  </si>
  <si>
    <t xml:space="preserve">Socializar la cartilla de lenguaje claro </t>
  </si>
  <si>
    <t>4.5.5</t>
  </si>
  <si>
    <t xml:space="preserve">Realizar un laboratorio de simplicidad con una respuesta tipo de carácter misional </t>
  </si>
  <si>
    <t xml:space="preserve">Documento </t>
  </si>
  <si>
    <t>4.5.6</t>
  </si>
  <si>
    <t>Elaborar documento ABC de los temas principales de la ANT</t>
  </si>
  <si>
    <t>Documento elaborado</t>
  </si>
  <si>
    <t>4.5.7</t>
  </si>
  <si>
    <t>Diseñar y divulgar en los canales oficiales de la entidad campañas de atención al ciudadano.</t>
  </si>
  <si>
    <t>4 campañas</t>
  </si>
  <si>
    <t>Contenidos escritos y/o audivisuales en los diferentes canales oficiales de la ANT.</t>
  </si>
  <si>
    <t>4.5.8</t>
  </si>
  <si>
    <t>Diseñar y divulgar en los canales oficiales de la entidad campañas anticorrupción.</t>
  </si>
  <si>
    <t>3 campañas</t>
  </si>
  <si>
    <t>Contenidos escritos y/o audivisuales en los diferentes canales oficiales de la ANT, en el marco de los planes de anticorrupción: Falsos tramitadores, uso indebido de la imagenm instituicioanl, entre otros.</t>
  </si>
  <si>
    <t>4.5.9</t>
  </si>
  <si>
    <t>Implementar encuestas de satisfacción del servicio y realizar monitoreo de manera periódica a los resultados.</t>
  </si>
  <si>
    <t>Informes de satisfacción al ciudadano elaborados y publicados</t>
  </si>
  <si>
    <t>4.5.10</t>
  </si>
  <si>
    <t>Realizar revisión a los resultados de las encuestas de satisfacción del servicio en las Unidades de Gestión Territorial</t>
  </si>
  <si>
    <t>Jornadas de revisión de informes de satisfacción al ciudadano</t>
  </si>
  <si>
    <t>Numero de informes de satisfacción entregados por Secretaría General  / Número de jornadas de revisión de informes realizadas</t>
  </si>
  <si>
    <t>5. MECANISMOS PARA LA TRANSPARENCIA Y EL ACCESO A LA INFORMACIÓN</t>
  </si>
  <si>
    <t>5.1 Lineamientos de Transparencia Activa</t>
  </si>
  <si>
    <t>5.1.1</t>
  </si>
  <si>
    <t>Elaborar y publicar una encuesta de satisfaccion dirigida a la ciudadanía  sobre el Menú de Transparencia y Acceso a la Información Pública</t>
  </si>
  <si>
    <t>Encuesta publicada en el Menu de Transparencia y Acceso a la Informacion publica</t>
  </si>
  <si>
    <t>(Encuesta de satisfaccion elaborada y publicada x 100) / Encuesta programada</t>
  </si>
  <si>
    <t>5.1.2</t>
  </si>
  <si>
    <t>Realizar socializacion a enlaces de transparencia sobre los resultados de los informes de seguimiento  a la implementacion de la Ley de Transparencia y Acceso a la Informacion Publica, conforme a las directices de la Resolucion 1519 de 2020 de MinTic.</t>
  </si>
  <si>
    <t>Reuniones y/o socializaciones realizadas</t>
  </si>
  <si>
    <t>(socializaciones realizadas x 100) / socializaciones programadas</t>
  </si>
  <si>
    <t>5.1.3</t>
  </si>
  <si>
    <t xml:space="preserve">Realizar Socializacion con areas de interes sobre lineamientos en materia de transparencia </t>
  </si>
  <si>
    <t>Jornada de socializacion  realizada</t>
  </si>
  <si>
    <t>5.1.4</t>
  </si>
  <si>
    <t>Publicar contenido de toda decisión que afecte la prestación del servicio al ciudadano en las Unidades de Gestión Territorial y Puntos de Atención de Tierras (Ley 1712 de 2014)</t>
  </si>
  <si>
    <t>Decisiones publicadas</t>
  </si>
  <si>
    <t># de decisiones adoptadas/ # de decisiones publicadas</t>
  </si>
  <si>
    <t>5.1.5</t>
  </si>
  <si>
    <t>Publicar la ejecución presupuestal histórica (diciembre 2023 y enero-noviembre 2024)</t>
  </si>
  <si>
    <t>Ejecución presupuestal publicada</t>
  </si>
  <si>
    <t># de publicaciones realizadas / # de publicaciones programadas</t>
  </si>
  <si>
    <t>SUBDIRECCIÓN ADMINISTRATIVA Y FINANCIERA</t>
  </si>
  <si>
    <t>5.1.6</t>
  </si>
  <si>
    <t>Publicar el Plan Anual de Adquisiciones vigencia 2024</t>
  </si>
  <si>
    <t>PAAB Actualizado y publicado</t>
  </si>
  <si>
    <t>5.1.7</t>
  </si>
  <si>
    <t>Realizar seguimiento a la publicación de información en el Directorio Público de SIGEP 2, incluyendo el cargo, direcciones de correo electronico, escala salarial y teléfono de los servidores públicos de ANT, vigencia 2024</t>
  </si>
  <si>
    <t>Informe de seguimientos realizados</t>
  </si>
  <si>
    <t># de funcionarios vinculados / # de funcionarios registrados en el SIGEP 2.</t>
  </si>
  <si>
    <t>5.1.8</t>
  </si>
  <si>
    <t>Realizar seguimiento a la publicación de información en el Directorio Público de SIGEP 2, incluyendo el cargo, direcciones de correo electrónico, escalas salariales y teléfono de los contratistas de la ANT, vigencia 2024.</t>
  </si>
  <si>
    <t>Informes de seguimiento realizados</t>
  </si>
  <si>
    <t>SECRETARÍA GENERAL - Coordinación para la Gestión Contractual</t>
  </si>
  <si>
    <t>5.1.9</t>
  </si>
  <si>
    <t>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t>
  </si>
  <si>
    <t>Publicaciones en pagina WEB</t>
  </si>
  <si>
    <t>5.1.10</t>
  </si>
  <si>
    <t>Publicar todos los datos de adjudicación y ejecución de contratos, incluidos concursos y licitaciones con número de referencia a  Secop 2 (ley 1712 de 2014)</t>
  </si>
  <si>
    <t>5.2 Lineamientos de Transparencia Pasiva</t>
  </si>
  <si>
    <t>5.2.1</t>
  </si>
  <si>
    <t>Elaborar informes de PQRSD de la entidad, en las que se incluya número de solicitudes recibidas, número de solicitudes trasladadas, tiempo de respuesta a cada solicitud, número de solicitudes en las que se negó el acceso a la información.</t>
  </si>
  <si>
    <t>Informes de PQRSD elaborados y publicados</t>
  </si>
  <si>
    <t>5.2.2</t>
  </si>
  <si>
    <t>Realizar revisión a los informes de PQRSD elaborados por la Subdirección Administrativa y Financiera en las Unidades de Gestión Territorial</t>
  </si>
  <si>
    <t>Jornadas de revisión de informes de PQRSD</t>
  </si>
  <si>
    <t>Numero de informes de PQRSD publicados por Subdirección Administrativa y Financiera  / Número de jornadas de revisión de informes realizadas por las UGT</t>
  </si>
  <si>
    <t>5.3 Elaboración de Instrumentos de Gestión de la Información</t>
  </si>
  <si>
    <t>5.3.1</t>
  </si>
  <si>
    <t>Implementación del Progama de Gestión Documental</t>
  </si>
  <si>
    <t>Informe de implementación</t>
  </si>
  <si>
    <t>5.3.2</t>
  </si>
  <si>
    <t>Actualizar Tablas de Control de Acceso</t>
  </si>
  <si>
    <t>TCA actualizado</t>
  </si>
  <si>
    <t>5.3.3</t>
  </si>
  <si>
    <t xml:space="preserve"> Publicar en la Página Web de la Entidad el Normograma debidamente actualizado  </t>
  </si>
  <si>
    <t>Normograma actualizado y publicado en la página web de la ANT</t>
  </si>
  <si>
    <t># de Normogramas publicados / # de normogramas programados para publicar</t>
  </si>
  <si>
    <t>OFICINA JURIDICA</t>
  </si>
  <si>
    <t>5.3.4</t>
  </si>
  <si>
    <t xml:space="preserve">Compartir boletines juridico sobre la actualidad jurisprudencial y normativa de la ANT </t>
  </si>
  <si>
    <t>Boletines jurídicos sobre la actualidad jurisprudencial y normativa de la ANT, compartidos para consulta</t>
  </si>
  <si>
    <t># de Boletines jurídicos compartidos / # de Boletines jurídicos programados</t>
  </si>
  <si>
    <t>5.3.5</t>
  </si>
  <si>
    <t>Actualizar el Registro de Activos de Información</t>
  </si>
  <si>
    <t>Matriz actualizada</t>
  </si>
  <si>
    <t>Matriz actualizada/matriz programada a actualizar</t>
  </si>
  <si>
    <t>5.3.6</t>
  </si>
  <si>
    <t>Actualizar el Índice de Información Clasificada y Reservada</t>
  </si>
  <si>
    <t>5.3.7</t>
  </si>
  <si>
    <t>Actualizar el Esquema de Publicación de la Información</t>
  </si>
  <si>
    <t>5.4 Criterio Diferencial de Accesibilidad</t>
  </si>
  <si>
    <t>5.4.1</t>
  </si>
  <si>
    <t>Propender por la accesibilidad al medio físico en los espacios de servicio al ciudadano a las personas en condición de discapacidad que asisten o laboran en las instalaciones de las sedes de la Ant.</t>
  </si>
  <si>
    <t>Reporte de condiciones de acceso por sede</t>
  </si>
  <si>
    <t>Numero de sedes con espacios adecuados para personal en condiciones de discapacidad/Número total de sedes</t>
  </si>
  <si>
    <t>5.4.2</t>
  </si>
  <si>
    <t xml:space="preserve">Validar el cumplimiento del anexo 1 de la Resolución 1519 de 2020 relacionada con directrices de accesibilidad WEB </t>
  </si>
  <si>
    <t xml:space="preserve">Lista de chequeo con evidencias del cumplimiento de criterios del anexo 1 </t>
  </si>
  <si>
    <t>Lista de chequeo revisada/lista de chequeo del anexo 1 de la Resolución 1519 de 2020 de las directrices de accesibilidad WEB</t>
  </si>
  <si>
    <t>5.5 Monitoreo del Acceso o la Información Pública</t>
  </si>
  <si>
    <t>5.5.1</t>
  </si>
  <si>
    <t xml:space="preserve"> Hacer seguimiento a la implementacion de la Ley de Transparencia y Acceso a la Informacion Publica, conforme a las directices de la Resolucion 1519 de 2020 de MinTic.</t>
  </si>
  <si>
    <t>(Informe de gestión elaborados x 100) / Informes programado</t>
  </si>
  <si>
    <t>6. INICIATIVAS ADICIONALES.</t>
  </si>
  <si>
    <t>NA</t>
  </si>
  <si>
    <t>6.1.1</t>
  </si>
  <si>
    <t>Impulsar  la Participacion de las Organizaciones de la Sociedad Civil para retroalimentar el Plan de Participacion de la  ANT 2024</t>
  </si>
  <si>
    <t>comunicación enviada</t>
  </si>
  <si>
    <t>Comunicado enviado x 100) / comunicaciones programadas</t>
  </si>
  <si>
    <t>6.1.2</t>
  </si>
  <si>
    <t>Realizar mesa de trabajo con areas de interes para socializar resultados del informe de la gestion del Menú participa</t>
  </si>
  <si>
    <t>Mesa de trabajo realizadas</t>
  </si>
  <si>
    <t>(mesas de trabajo realizadas x 100) / mesas de trabajo programadas</t>
  </si>
  <si>
    <t>6.1.3</t>
  </si>
  <si>
    <t>Realizar una mesa de trabajo con las dependencias que tengan interés en la socialización de los resultados del informe de el rol de la ANT en los Comites de Reforma Agraria</t>
  </si>
  <si>
    <t>Mesa de trabajo realizada</t>
  </si>
  <si>
    <t>(mesa de trabajo realizadax 100) / mesa de trabajo programada</t>
  </si>
  <si>
    <t>Evaluación OCI</t>
  </si>
  <si>
    <t>Estado</t>
  </si>
  <si>
    <t>Observaciones</t>
  </si>
  <si>
    <t>En Términos</t>
  </si>
  <si>
    <r>
      <t xml:space="preserve">02/09/2024:
</t>
    </r>
    <r>
      <rPr>
        <sz val="11"/>
        <color rgb="FF000000"/>
        <rFont val="Arial Narrow"/>
        <family val="2"/>
      </rPr>
      <t xml:space="preserve">La Oficina de Control Interno evidenció que la Oficina de Planeación reportó en el SharePoint establecido para tal fin la ejecución de socializaciones de la política y el procedimiento para la administración de riesgos mediante boletines informativos. Sin embargo, al revisar las evidencias de ejecución dispuestas por el proceso, se encontró socialización de  3 de los 4 boletines programados, faltando la socialización correspondiente al mes de julio. 
Por lo anterior la Oficina de Control Interno concluyó que esta actividad cuenta con un porcentaje de cumplimiento para el segundo cuatrimestre del 75% y un porcentaje acumulado para la vigencia 2024 del 60 %.
</t>
    </r>
  </si>
  <si>
    <r>
      <t xml:space="preserve">02/09/2024:
</t>
    </r>
    <r>
      <rPr>
        <sz val="11"/>
        <color rgb="FF000000"/>
        <rFont val="Arial Narrow"/>
        <family val="2"/>
      </rPr>
      <t>La Oficina de Control Interno no evidenció, por parte de la Oficina de Planeación, el reporte y la evidencia en el SharePoint establecido para tal fin, de la ejecución de las capacitaciones dictadas al personal de la ANT en el marco del Plan Institucional de Capacitación (PIC) programadas para el mes de junio.
Por lo anterior, la Oficina de Control Interno concluyó que esta actividad tiene un porcentaje de cumplimiento del 0% para el segundo cuatrimestre y un porcentaje acumulado del 33% para la vigencia 2024.</t>
    </r>
  </si>
  <si>
    <t>Cumple</t>
  </si>
  <si>
    <r>
      <rPr>
        <b/>
        <sz val="11"/>
        <color rgb="FF000000"/>
        <rFont val="Arial Narrow"/>
        <family val="2"/>
      </rPr>
      <t xml:space="preserve">02/09/2024:
</t>
    </r>
    <r>
      <rPr>
        <sz val="11"/>
        <color rgb="FF000000"/>
        <rFont val="Arial Narrow"/>
        <family val="2"/>
      </rPr>
      <t>La Oficina de Control Interno evidenció que la Coordinación Nacional UGT reportó en el SharePoint dispuesto para tal fin la ejecución de la socialización faltante de la Política de Administración de Riesgos a los colaboradores de las Unidades de Gestión Territorial- UGT-Vichada. Esta Oficina procedió a revisar la evidencia de ejecución cargada, observando el acta y el listado de asistencia del 3 de mayo de 2024.
Por lo anterior, la Oficina de Control Interno concluyó que esta actividad tiene un porcentaje de cumplimiento del 100% para el segundo cuatrimestre y un porcentaje acumulado del 100% para la vigencia 2024.</t>
    </r>
  </si>
  <si>
    <r>
      <rPr>
        <b/>
        <sz val="11"/>
        <color rgb="FF000000"/>
        <rFont val="Arial Narrow"/>
        <family val="2"/>
      </rPr>
      <t>02/09/2024:</t>
    </r>
    <r>
      <rPr>
        <sz val="11"/>
        <color rgb="FF000000"/>
        <rFont val="Arial Narrow"/>
        <family val="2"/>
      </rPr>
      <t xml:space="preserve">
La Oficina de Control Interno evidenció que la Oficina del Inspector de la Gestión de Tierras realizó la solicitud de modificaciones, mediante el memorando No. 202410400258743 del 22 de julio de 2024, dirigido al Director General, con el asunto: "Solicitud de aprobación de la Versión 2 del Plan Anticorrupción y de Atención al Ciudadano y del Mapa de Riesgos de Corrupción para la vigencia 2024."
Por lo anterior, la Oficina de Control Interno concluyó que esta actividad tiene un porcentaje de cumplimiento del 100% para el segundo cuatrimestre y un porcentaje acumulado del 100% para la vigencia 2024.
</t>
    </r>
  </si>
  <si>
    <r>
      <rPr>
        <b/>
        <sz val="11"/>
        <color rgb="FF000000"/>
        <rFont val="Arial Narrow"/>
        <family val="2"/>
      </rPr>
      <t>2/09/2024:</t>
    </r>
    <r>
      <rPr>
        <sz val="11"/>
        <color rgb="FF000000"/>
        <rFont val="Arial Narrow"/>
        <family val="2"/>
      </rPr>
      <t xml:space="preserve">
La Oficina de Control Interno evidenció que la Oficina del Inspector de la Gestión de Tierras reportó, en el SharePoint dispuesto para tal fin, la ejecución de comunicaciones de alerta del reporte del MRC correspondientes a los meses de mayo, junio, julio y agosto. Asimismo, se revisó las evidencias de ejecución cargadas, constatando que se enviaron 4 correos electrónicos de alerta del reporte del MRC a los procesos responsables de la ANT. Por lo anterior, la Oficina de Control Interno concluyó que esta actividad presenta un cumplimiento del 100% para el primer cuatrimestre y un cumplimiento acumulado del 60% para la vigencia 2024.</t>
    </r>
  </si>
  <si>
    <r>
      <rPr>
        <b/>
        <sz val="11"/>
        <color rgb="FF000000"/>
        <rFont val="Arial Narrow"/>
        <family val="2"/>
      </rPr>
      <t>2/09/2024:</t>
    </r>
    <r>
      <rPr>
        <sz val="11"/>
        <color rgb="FF000000"/>
        <rFont val="Arial Narrow"/>
        <family val="2"/>
      </rPr>
      <t xml:space="preserve">
Esta actividad fue realizada en el mes de enero, y la Oficina de Control Interno verificó su ejecución durante el primer cuatrimestre de 2024.</t>
    </r>
  </si>
  <si>
    <r>
      <rPr>
        <b/>
        <sz val="11"/>
        <color rgb="FF000000"/>
        <rFont val="Arial Narrow"/>
        <family val="2"/>
      </rPr>
      <t xml:space="preserve">2/09/2024:
</t>
    </r>
    <r>
      <rPr>
        <sz val="11"/>
        <color rgb="FF000000"/>
        <rFont val="Arial Narrow"/>
        <family val="2"/>
      </rPr>
      <t>Esta actividad fue realizada en el mes de enero, y la Oficina de Control Interno verificó su ejecución durante el primer cuatrimestre de 2024.</t>
    </r>
  </si>
  <si>
    <r>
      <rPr>
        <b/>
        <sz val="11"/>
        <color rgb="FF000000"/>
        <rFont val="Arial Narrow"/>
        <family val="2"/>
      </rPr>
      <t>2/09/2024:</t>
    </r>
    <r>
      <rPr>
        <sz val="11"/>
        <color rgb="FF000000"/>
        <rFont val="Arial Narrow"/>
        <family val="2"/>
      </rPr>
      <t xml:space="preserve">
Esta actividad fue realizada en los meses de enero y marzo, y la Oficina de Control Interno verificó su ejecución durante el primer cuatrimestre de 2024.</t>
    </r>
  </si>
  <si>
    <r>
      <rPr>
        <b/>
        <sz val="11"/>
        <color rgb="FF000000"/>
        <rFont val="Arial Narrow"/>
        <family val="2"/>
      </rPr>
      <t>2/09/2024:</t>
    </r>
    <r>
      <rPr>
        <sz val="11"/>
        <color rgb="FF000000"/>
        <rFont val="Arial Narrow"/>
        <family val="2"/>
      </rPr>
      <t xml:space="preserve">
Esta actividad fue realizada en el mes de  marzo, y la Oficina de Control Interno verificó su ejecución durante el primer cuatrimestre de 2024.</t>
    </r>
  </si>
  <si>
    <r>
      <t xml:space="preserve">02/09/2024:
</t>
    </r>
    <r>
      <rPr>
        <sz val="11"/>
        <color rgb="FF000000"/>
        <rFont val="Arial Narrow"/>
        <family val="2"/>
      </rPr>
      <t>Esta actividad fue realizada en  el mes de febrero, y la Oficina de Control Interno verificó su ejecución durante el primer cuatrimestre de 2024.</t>
    </r>
  </si>
  <si>
    <r>
      <rPr>
        <b/>
        <sz val="11"/>
        <color rgb="FF000000"/>
        <rFont val="Arial Narrow"/>
        <family val="2"/>
      </rPr>
      <t>2/09/2024:</t>
    </r>
    <r>
      <rPr>
        <sz val="11"/>
        <color rgb="FF000000"/>
        <rFont val="Arial Narrow"/>
        <family val="2"/>
      </rPr>
      <t xml:space="preserve">
La Oficina de Control Interno evidenció que la Oficina de Planeación reportó en el SharePoint establecido para tal fin la ejecución de esta actividad para los meses de mayo y junio. Sin embargo, al revisar las evidencias de ejecución dispuestas por el proceso, se encontró la socialización de 2 de los 4 boletines informativos programados en la Intranet Institucional, quedando pendiente la socialización correspondiente a los meses de junio y julio.
Por lo anterior, la Oficina de Control Interno concluyó que esta actividad presenta un porcentaje de cumplimiento del 50% para el segundo cuatrimestre y un porcentaje acumulado del 62% para la vigencia 2024.</t>
    </r>
  </si>
  <si>
    <r>
      <rPr>
        <b/>
        <sz val="11"/>
        <color rgb="FF000000"/>
        <rFont val="Arial Narrow"/>
        <family val="2"/>
      </rPr>
      <t>2/09/2024:</t>
    </r>
    <r>
      <rPr>
        <sz val="11"/>
        <color rgb="FF000000"/>
        <rFont val="Arial Narrow"/>
        <family val="2"/>
      </rPr>
      <t xml:space="preserve">
Para el periodo a evaluar (segundo cuatrimestre vigencia 2024) esta actividad no presenta programación. Por lo cual se encuentra “en términos” para posterior cumplimiento.</t>
    </r>
  </si>
  <si>
    <r>
      <rPr>
        <b/>
        <sz val="11"/>
        <color rgb="FF000000"/>
        <rFont val="Arial Narrow"/>
        <family val="2"/>
      </rPr>
      <t>2/09/2024:</t>
    </r>
    <r>
      <rPr>
        <sz val="11"/>
        <color rgb="FF000000"/>
        <rFont val="Arial Narrow"/>
        <family val="2"/>
      </rPr>
      <t xml:space="preserve">
Esta actividad fue realizada en el mes de  abril, y la Oficina de Control Interno verificó su ejecución durante el primer cuatrimestre de 2024.</t>
    </r>
  </si>
  <si>
    <r>
      <rPr>
        <b/>
        <sz val="11"/>
        <color rgb="FF000000"/>
        <rFont val="Arial Narrow"/>
        <family val="2"/>
      </rPr>
      <t>2/09/2024:</t>
    </r>
    <r>
      <rPr>
        <sz val="11"/>
        <color rgb="FF000000"/>
        <rFont val="Arial Narrow"/>
        <family val="2"/>
      </rPr>
      <t xml:space="preserve">
La Oficina de Control Interno evidenció que la Dirección de Asuntos Étnicos, mediante el memorando No. 202450000241473 del 5 de julio de 2024, dirigido al jefe de la Oficina de Planeación, con el asunto: "Cumplimiento de actividad prevista en el Plan Anticorrupción y Atención al Ciudadano (PAAC), identificando el trámite a registrar en el SUIT", dio cumplimiento a la ejecución de la actividad. No obstante, dicha actividad estaba programada para desarrollarse en el mes de mayo y se llevó a cabo en el mes de julio. Se recomienda que la ejecución de las acciones se desarrolle acorde a la programación establecida.
Por lo anterior, la Oficina de Control Interno concluyó que esta actividad presenta un porcentaje de cumplimiento del 100% para el segundo cuatrimestre y un porcentaje acumulado del 100% para la vigencia 2024.</t>
    </r>
  </si>
  <si>
    <r>
      <t xml:space="preserve">2/09/2024:
</t>
    </r>
    <r>
      <rPr>
        <sz val="11"/>
        <color rgb="FF000000"/>
        <rFont val="Arial Narrow"/>
        <family val="2"/>
      </rPr>
      <t>Esta actividad fue realizada en el mes de  abril, y la Oficina de Control Interno verificó su ejecución durante el primer cuatrimestre de 2024.</t>
    </r>
  </si>
  <si>
    <t>Incumplida</t>
  </si>
  <si>
    <r>
      <rPr>
        <b/>
        <sz val="11"/>
        <color rgb="FF000000"/>
        <rFont val="Arial Narrow"/>
        <family val="2"/>
      </rPr>
      <t>02/09/2024:</t>
    </r>
    <r>
      <rPr>
        <sz val="11"/>
        <color rgb="FF000000"/>
        <rFont val="Arial Narrow"/>
        <family val="2"/>
      </rPr>
      <t xml:space="preserve">
La Oficina de Control Interno evidenció que la Coordinación Nacional UGTs reportó en el SharePoint establecido para tal fin la ejecución de esta actividad para el mes de marzo, manifestando que: </t>
    </r>
    <r>
      <rPr>
        <i/>
        <sz val="11"/>
        <color rgb="FF000000"/>
        <rFont val="Arial Narrow"/>
        <family val="2"/>
      </rPr>
      <t>"Se deja constancia que se elaboró el cronograma de Rendición de Cuentas para ejecutarlo en el mes de junio, tal como estaba previsto inicialmente. Sin embargo, está pendiente su publicación, ya que, por solicitud de la Dirección General, se está valorando la pertinencia de su realización en este mes. Una vez se defina el mes de ejecución, se publicará el cronograma con los respectivos ajustes".</t>
    </r>
    <r>
      <rPr>
        <sz val="11"/>
        <color rgb="FF000000"/>
        <rFont val="Arial Narrow"/>
        <family val="2"/>
      </rPr>
      <t xml:space="preserve">
La Oficina de Control Interno revisó las evidencias dispuestas para esta actividad, donde observó la elaboración del cronograma de rendición de cuentas de las UGTs y que la Coordinación solicitó su publicación en la página web. Sin embargo, dicha publicación no se ha realizado.
Por lo anterior, la Oficina de Control Interno concluyó que esta actividad presenta un porcentaje de cumplimiento del 50% para el segundo cuatrimestre y un porcentaje acumulado del 50% para la vigencia 2024. Se determina como incumplida, debido a que la unidad de medida hace referencia al cronograma elaborado y publicado, y a la fecha de este informe no se ha logrado realizar la respectiva publicación, conforme al cronograma del PAAC.</t>
    </r>
  </si>
  <si>
    <r>
      <rPr>
        <b/>
        <sz val="11"/>
        <color rgb="FF000000"/>
        <rFont val="Arial Narrow"/>
        <family val="2"/>
      </rPr>
      <t>02/09/2024:</t>
    </r>
    <r>
      <rPr>
        <sz val="11"/>
        <color rgb="FF000000"/>
        <rFont val="Arial Narrow"/>
        <family val="2"/>
      </rPr>
      <t xml:space="preserve">
La Oficina de Control Interno evidenció que la Oficina de Planeación, reportó en el SharePoint establecido para tal fin la ejecución de esta actividad para el mes julio. La Oficina de Control Interno procedió a revisar las evidencias de gestión dispuestas para esta actividad, donde observó que la Oficina de Planeación ha documentado en un archivo de Excel información de gestión de la ANT en cumplimiento del acuerdo de paz PMI, este Excel cuenta con la información de hectáreas incorporadas al fondo de tierras y de los Ajustes normativos expedidos para la formalización de la propiedad en territorios con cultivos de uso ilícito, entre otras. Por lo anterior la Oficina de Control Interno concluyó que esta actividad cuenta con un porcentaje de cumplimiento para el segundo cuatrimestre del 100% y un porcentaje acumulado para la vigencia 2024 del 75%.</t>
    </r>
  </si>
  <si>
    <r>
      <rPr>
        <b/>
        <sz val="11"/>
        <color rgb="FF000000"/>
        <rFont val="Arial Narrow"/>
        <family val="2"/>
      </rPr>
      <t>2/09/2024:</t>
    </r>
    <r>
      <rPr>
        <sz val="11"/>
        <color rgb="FF000000"/>
        <rFont val="Arial Narrow"/>
        <family val="2"/>
      </rPr>
      <t xml:space="preserve">
La Oficina de Control Interno evidenció que la Oficina de planeación reportó en el SharePoint establecido para tal fin la no ejecución de esta actividad correspondiente al mes de junio, manifestando que: "No se realizó".
Por lo anterior, la Oficina de Control Interno concluyó que esta actividad presenta un porcentaje de cumplimiento del 0% para el segundo cuatrimestre y un porcentaje acumulado del 50% para la vigencia 2024. De acuerdo con lo anterior, la Oficina de Control Interno con corte al segundo cuatrimestre de la vigencia 2024 determina como incumplida esta actividad.
Se recomienda que las actividades programadas en la matriz PAAC se ejecuten de acuerdo con la programación establecida, a fin de garantizar el cumplimiento de los compromisos institucionales.</t>
    </r>
  </si>
  <si>
    <r>
      <rPr>
        <b/>
        <sz val="11"/>
        <color rgb="FF000000"/>
        <rFont val="Arial Narrow"/>
        <family val="2"/>
      </rPr>
      <t xml:space="preserve">02/09/2024:
</t>
    </r>
    <r>
      <rPr>
        <sz val="11"/>
        <color rgb="FF000000"/>
        <rFont val="Arial Narrow"/>
        <family val="2"/>
      </rPr>
      <t>Para el periodo a evaluar (segundo cuatrimestre vigencia 2024) esta actividad no presenta programación. Por lo cual se encuentra “en términos” para posterior cumplimiento.</t>
    </r>
  </si>
  <si>
    <r>
      <t xml:space="preserve">2/09/2024:
</t>
    </r>
    <r>
      <rPr>
        <sz val="11"/>
        <color rgb="FF000000"/>
        <rFont val="Arial Narrow"/>
        <family val="2"/>
      </rPr>
      <t>Esta actividad fue realizada en el mes de  febrero, y la Oficina de Control Interno verificó su ejecución durante el primer cuatrimestre de 2024.</t>
    </r>
  </si>
  <si>
    <r>
      <t xml:space="preserve">2/09/2024:
</t>
    </r>
    <r>
      <rPr>
        <sz val="11"/>
        <color rgb="FF000000"/>
        <rFont val="Arial Narrow"/>
        <family val="2"/>
      </rPr>
      <t>Esta actividad fue realizada en el mes de marzo, y la Oficina de Control Interno verificó su ejecución durante el primer cuatrimestre de 2024.</t>
    </r>
  </si>
  <si>
    <r>
      <t xml:space="preserve">2/09/2024:
</t>
    </r>
    <r>
      <rPr>
        <sz val="11"/>
        <color rgb="FF000000"/>
        <rFont val="Arial Narrow"/>
        <family val="2"/>
      </rPr>
      <t>Esta actividad fue realizada en el mes de  marzo, y la Oficina de Control Interno verificó su ejecución durante el primer cuatrimestre de 2024.</t>
    </r>
  </si>
  <si>
    <r>
      <t xml:space="preserve">02/09/2024.
</t>
    </r>
    <r>
      <rPr>
        <sz val="11"/>
        <color rgb="FF000000"/>
        <rFont val="Arial Narrow"/>
        <family val="2"/>
      </rPr>
      <t>Esta actividad fue realizada en el mes de  enero, y la Oficina de Control Interno verificó su ejecución durante el primer cuatrimestre de 2024.</t>
    </r>
  </si>
  <si>
    <r>
      <t xml:space="preserve">03/09/2024:
</t>
    </r>
    <r>
      <rPr>
        <sz val="11"/>
        <color rgb="FF000000"/>
        <rFont val="Arial Narrow"/>
        <family val="2"/>
      </rPr>
      <t xml:space="preserve">La Oficina de Control Interno evidenció que la Secretaría General reportó en el SharePoint establecido para tal fin la ejecución de la actividad en el mes de agosto. Esta Oficina procedió a revisar la evidencia de ejecución cargada, donde observó la socialización del protocolo de atención y servicio al ciudadano, dejando como respaldo presentaciones, listados de asistencia y evaluaciones de conocimientos.
Por lo anterior, la Oficina de Control Interno concluyó que esta actividad presenta un porcentaje de cumplimiento del 100% para el segundo cuatrimestre y un porcentaje acumulado del 100% para la vigencia 2024.
</t>
    </r>
  </si>
  <si>
    <r>
      <t xml:space="preserve">03/09/2024:
</t>
    </r>
    <r>
      <rPr>
        <sz val="11"/>
        <color rgb="FF000000"/>
        <rFont val="Arial Narrow"/>
        <family val="2"/>
      </rPr>
      <t>La Oficina de Control Interno evidenció que la Secretaría General reportó en el SharePoint establecido para tal fin la ejecución de la actividad de manera anticipada en el mes de febrero. Esta Oficina procedió a revisar la evidencia de ejecución cargada, donde observó la actualización del protocolo de atención y servicio al ciudadano con fecha del 14 de febrero de 2024.
Por lo anterior, la Oficina de Control Interno concluyó que esta actividad presenta un porcentaje de cumplimiento del 100% para el segundo cuatrimestre y un porcentaje acumulado del 100% para la vigencia 2024.</t>
    </r>
  </si>
  <si>
    <r>
      <t xml:space="preserve">03/09/2024:
</t>
    </r>
    <r>
      <rPr>
        <sz val="11"/>
        <color rgb="FF000000"/>
        <rFont val="Arial Narrow"/>
        <family val="2"/>
      </rPr>
      <t xml:space="preserve">La Oficina de Control Interno evidenció que la Secretaría General reportó en el SharePoint establecido para tal fin la ejecución de la actividad de manera anticipada en el mes de febrero. Esta Oficina procedió a revisar la evidencia de ejecución cargada, donde observó la caracterización actualizada y publicada en la página web (https://www.ant.gov.co/servicio-al-ciudadano/caracterizacion-de-ciudadanos)
Por lo anterior, la Oficina de Control Interno concluyó que esta actividad presenta un porcentaje de cumplimiento del 100% para el segundo cuatrimestre y un porcentaje acumulado del 100% para la vigencia 2024.
</t>
    </r>
  </si>
  <si>
    <r>
      <rPr>
        <b/>
        <sz val="11"/>
        <color rgb="FF000000"/>
        <rFont val="Arial Narrow"/>
        <family val="2"/>
      </rPr>
      <t>03/09/2024:</t>
    </r>
    <r>
      <rPr>
        <sz val="11"/>
        <color rgb="FF000000"/>
        <rFont val="Arial Narrow"/>
        <family val="2"/>
      </rPr>
      <t xml:space="preserve">
La Oficina de Control Interno evidenció que la Coordinación Nacional UGT, reportó en el SharePoint establecido para tal fin la ejecución de la actividad en el mes de junio para las 32 UGTs. Esta Oficina procedió a revisar la evidencia de ejecución cargada, donde observó la caracterización ciudadana y de grupos de interés con enfoque territorial para las 32 UGTs de la Entidad.
Por lo anterior, la Oficina de Control Interno concluyó que esta actividad presenta un porcentaje de cumplimiento del 100% para el segundo cuatrimestre y un porcentaje acumulado del 100% para la vigencia 2024.</t>
    </r>
  </si>
  <si>
    <r>
      <rPr>
        <b/>
        <sz val="11"/>
        <color rgb="FF000000"/>
        <rFont val="Arial Narrow"/>
        <family val="2"/>
      </rPr>
      <t xml:space="preserve">03/09/2024:
</t>
    </r>
    <r>
      <rPr>
        <sz val="11"/>
        <color rgb="FF000000"/>
        <rFont val="Arial Narrow"/>
        <family val="2"/>
      </rPr>
      <t>La Oficina de</t>
    </r>
    <r>
      <rPr>
        <b/>
        <sz val="11"/>
        <color rgb="FF000000"/>
        <rFont val="Arial Narrow"/>
        <family val="2"/>
      </rPr>
      <t xml:space="preserve"> </t>
    </r>
    <r>
      <rPr>
        <sz val="11"/>
        <color rgb="FF000000"/>
        <rFont val="Arial Narrow"/>
        <family val="2"/>
      </rPr>
      <t>Control Interno evidenció que la Secretaría General no reportó en el SharePoint establecido para tal fin la ejecución de la actividad correspondiente al mes de junio, dejando como anotación para los meses de julio y agosto que: "</t>
    </r>
    <r>
      <rPr>
        <i/>
        <sz val="11"/>
        <color rgb="FF000000"/>
        <rFont val="Arial Narrow"/>
        <family val="2"/>
      </rPr>
      <t>La Secretaría General - Servicio al Ciudadano - presentará el informe semestral de seguimiento a la adecuación de los canales de atención al ciudadano de acuerdo con lo programado."</t>
    </r>
    <r>
      <rPr>
        <sz val="11"/>
        <color rgb="FF000000"/>
        <rFont val="Arial Narrow"/>
        <family val="2"/>
      </rPr>
      <t xml:space="preserve"> Esta Oficina procedió a revisar la evidencia de ejecución cargada, donde no se observó la socialización del informe de seguimiento a las mejoras de los canales de atención al ciudadano. Es importante resaltar que la actividad tiene como fechas de ejecución los meses de junio y diciembre. Se recomienda que la ejecución de las acciones se desarrolle acorde a la programación establecida.
Por lo anterior, la Oficina de Control Interno concluyó que esta actividad presenta un porcentaje de cumplimiento del 0% para el segundo cuatrimestre y un porcentaje acumulado del 0% para la vigencia 2024.</t>
    </r>
  </si>
  <si>
    <r>
      <rPr>
        <b/>
        <sz val="11"/>
        <color rgb="FF000000"/>
        <rFont val="Arial Narrow"/>
        <family val="2"/>
      </rPr>
      <t>03/09/2024:</t>
    </r>
    <r>
      <rPr>
        <sz val="11"/>
        <color rgb="FF000000"/>
        <rFont val="Arial Narrow"/>
        <family val="2"/>
      </rPr>
      <t xml:space="preserve">
La Oficina de Control Interno evidenció que la Secretaría General, reporto en el SharePoint establecido para tal fin la ejecución de esta actividad para los meses de mayo, junio y julio. La Oficina de Control Interno procedió a revisar las evidencias de gestión dispuestas para esta actividad, observando que se realizaron los 3 Informes de seguimiento y monitoreo al centro de contacto de servicio al ciudadano de los 4 progamodos, el mes de mayo se debe generar 2 informes y solo se evidencio la elaboración de 1. Por lo anterior la Oficina de Control Interno concluyo que esta actividad cuenta con un porcentaje de cumplimiento para el primer cuatrimestre del 75% y un porcentaje acumulado para la vigencia 2024 del 53%.</t>
    </r>
  </si>
  <si>
    <r>
      <rPr>
        <b/>
        <sz val="11"/>
        <color rgb="FF000000"/>
        <rFont val="Arial Narrow"/>
        <family val="2"/>
      </rPr>
      <t>03/09/2024:</t>
    </r>
    <r>
      <rPr>
        <sz val="11"/>
        <color rgb="FF000000"/>
        <rFont val="Arial Narrow"/>
        <family val="2"/>
      </rPr>
      <t xml:space="preserve">
Para el periodo a evaluar (segundo cuatrimestre vigencia 2024) esta actividad no presenta programación. Por lo cual se encuentra “en términos” para posterior cumplimiento.</t>
    </r>
  </si>
  <si>
    <r>
      <rPr>
        <b/>
        <sz val="11"/>
        <color rgb="FF000000"/>
        <rFont val="Arial Narrow"/>
        <family val="2"/>
      </rPr>
      <t>03/09/2024:</t>
    </r>
    <r>
      <rPr>
        <sz val="11"/>
        <color rgb="FF000000"/>
        <rFont val="Arial Narrow"/>
        <family val="2"/>
      </rPr>
      <t xml:space="preserve">
La Oficina de Control Interno evidenció que la Dirección de Asuntos Étnicos reportó en el SharePoint establecido para tal fin la ejecución de esta actividad en los meses de mayo y agosto. Se debe tener presente que, para el segundo cuatrimestre, se llevó a cabo la realización de la mesa programada originalmente para el mes de abril. La Oficina de Control Interno procedió a revisar las evidencias de gestión dispuestas para esta actividad y observó que se realizaron dos mesas de trabajo para identificar los logros para las Comunidades Étnicas (Acta No.1 realizada el 6 de mayo de 2024 y Acta No.2 llevada a cabo el 28 de agosto de 2024). 
Por lo anterior, la Oficina de Control Interno concluyó que esta actividad presenta un porcentaje de cumplimiento del 200% para el primer cuatrimestre y un porcentaje acumulado del 67% para la vigencia 2024. Se recomienda que la ejecución de las acciones se desarrolle acorde a la programación establecida.</t>
    </r>
  </si>
  <si>
    <r>
      <rPr>
        <b/>
        <sz val="11"/>
        <color rgb="FF000000"/>
        <rFont val="Arial Narrow"/>
        <family val="2"/>
      </rPr>
      <t>03/09/2024:</t>
    </r>
    <r>
      <rPr>
        <sz val="11"/>
        <color rgb="FF000000"/>
        <rFont val="Arial Narrow"/>
        <family val="2"/>
      </rPr>
      <t xml:space="preserve">
La Oficina de Control Interno evidenció que la Dirección de Asuntos Étnicos reportó en el SharePoint establecido para tal fin la ejecución de esta actividad en el mes de agosto. La Oficina de Control Interno procedió a revisar las evidencias de gestión dispuestas para esta actividad, donde observó un correo electrónico con el asunto: "Reporte noticias publicadas comunidades étnicas con corte agosto 2024".
Por lo anterior, la Oficina de Control Interno concluyó que esta actividad presenta un porcentaje de cumplimiento del 100% para el primer cuatrimestre y un porcentaje acumulado del 67% para la vigencia 2024.</t>
    </r>
  </si>
  <si>
    <r>
      <rPr>
        <b/>
        <sz val="11"/>
        <color rgb="FF000000"/>
        <rFont val="Arial Narrow"/>
        <family val="2"/>
      </rPr>
      <t>03/09/2024:</t>
    </r>
    <r>
      <rPr>
        <sz val="11"/>
        <color rgb="FF000000"/>
        <rFont val="Arial Narrow"/>
        <family val="2"/>
      </rPr>
      <t xml:space="preserve">
La Oficina de Control Interno evidenció que la Dirección de Asuntos Étnicos reportó en el SharePoint establecido para tal fin la ejecución de esta actividad para el mes de agosto, aunque su ejecución estaba programada para el mes de mayo. La Oficina de Control Interno procedió a revisar las evidencias de gestión dispuestas para esta actividad y observó que en mayo se realizó la solicitud de mesa de trabajo para evaluar la viabilidad de traducir a una de las lenguas indígenas un video con la oferta institucional de la DAE, ante el Ministerio de Cultura, bajo el radicado No. 202450007382451. Asimismo, se observó que la mesa de trabajo se llevó a cabo el 29 de agosto de 2024.
Por lo anterior, la Oficina de Control Interno concluyó que esta actividad presenta un porcentaje de cumplimiento del 100% para el primer cuatrimestre y un porcentaje acumulado del 100% para la vigencia 2024. Se recomienda que la ejecución de las acciones se desarrolle acorde a la programación establecida.</t>
    </r>
  </si>
  <si>
    <r>
      <rPr>
        <b/>
        <sz val="11"/>
        <color rgb="FF000000"/>
        <rFont val="Arial Narrow"/>
        <family val="2"/>
      </rPr>
      <t>04/09/2024:</t>
    </r>
    <r>
      <rPr>
        <sz val="11"/>
        <color rgb="FF000000"/>
        <rFont val="Arial Narrow"/>
        <family val="2"/>
      </rPr>
      <t xml:space="preserve">
La Oficina de Control Interno evidenció que la Subdirección de Talento Humano reportó en el SharePoint establecido para tal fin la ejecución de esta actividad en el mes de julio. Esta Oficina procedió a revisar las evidencias de gestión dispuestas para esta actividad, donde observó listados de asistencia, evaluaciones de capacitación, presentaciones y videos sobre el manual de compras, políticas de servicio al ciudadano, protocolo de servicio y la carta de trato digno.
Por lo anterior, la Oficina de Control Interno concluyó que esta actividad presenta un porcentaje de cumplimiento del 100% para el primer cuatrimestre y un porcentaje acumulado del 67% para la vigencia 2024.</t>
    </r>
  </si>
  <si>
    <r>
      <rPr>
        <b/>
        <sz val="11"/>
        <color rgb="FF000000"/>
        <rFont val="Arial Narrow"/>
        <family val="2"/>
      </rPr>
      <t>04/09/2024:</t>
    </r>
    <r>
      <rPr>
        <sz val="11"/>
        <color rgb="FF000000"/>
        <rFont val="Arial Narrow"/>
        <family val="2"/>
      </rPr>
      <t xml:space="preserve">
Esta actividad fue realizada en el mes de  enero, y la Oficina de Control Interno verificó su ejecución durante el primer cuatrimestre de 2024.</t>
    </r>
  </si>
  <si>
    <r>
      <rPr>
        <b/>
        <sz val="11"/>
        <color rgb="FF000000"/>
        <rFont val="Arial Narrow"/>
        <family val="2"/>
      </rPr>
      <t>04/09/2024:</t>
    </r>
    <r>
      <rPr>
        <sz val="11"/>
        <color rgb="FF000000"/>
        <rFont val="Arial Narrow"/>
        <family val="2"/>
      </rPr>
      <t xml:space="preserve">
La Oficina de Control Interno evidenció que la Subdirección de Talento Humano reportó en el SharePoint establecido para tal fin la ejecución de esta actividad en el mes de julio. Esta Oficina procedió a revisar las evidencias de gestión dispuestas para esta actividad, donde observó la campaña "Feria de Valores", una actividad de difusión del Código de Integridad y Buen Gobierno de la ANT.
Por lo anterior, la Oficina de Control Interno concluyó que esta actividad presenta un porcentaje de cumplimiento del 100% para el primer cuatrimestre y un porcentaje acumulado del 67% para la vigencia 2024.</t>
    </r>
  </si>
  <si>
    <r>
      <rPr>
        <b/>
        <sz val="11"/>
        <color rgb="FF000000"/>
        <rFont val="Arial Narrow"/>
        <family val="2"/>
      </rPr>
      <t>04/09/2024:</t>
    </r>
    <r>
      <rPr>
        <sz val="11"/>
        <color rgb="FF000000"/>
        <rFont val="Arial Narrow"/>
        <family val="2"/>
      </rPr>
      <t xml:space="preserve">
Para el periodo a evaluar (segundo cuatrimestre vigencia 2024) esta actividad no presenta programación. Por lo cual se encuentra “en términos” para posterior cumplimiento.</t>
    </r>
  </si>
  <si>
    <r>
      <rPr>
        <b/>
        <sz val="11"/>
        <color rgb="FF000000"/>
        <rFont val="Arial Narrow"/>
        <family val="2"/>
      </rPr>
      <t>04/09/2024:</t>
    </r>
    <r>
      <rPr>
        <sz val="11"/>
        <color rgb="FF000000"/>
        <rFont val="Arial Narrow"/>
        <family val="2"/>
      </rPr>
      <t xml:space="preserve">
La Oficina de Control Interno evidenció que la Secretaría General, no reportó en el SharePoint establecido para tal fin la ejecución de esta actividad en el mes de junio.  Sin embargo,esta Oficina procedió a revisar las evidencias de gestión dispuestas para esta actividad, donde se observó el informe de seguimiento a la optimización, se encontró del  las siguientes funcionalidades y mejoras: 
1. Cambio para la inclusión de radicados a expedientes virtuales, esto es aumento a 5 dígitos teniendo en cuenta que ya se superaron los 10.000 mil usuarios creados.
2. Creación de servicios para cierre de entrada con su respuesta y consulta de expediente.
3.Creación de un servidor dedicado para servicios web.
Por lo anterior, la Oficina de Control Interno concluyó que esta actividad presenta un porcentaje de cumplimiento del 100% para el primer cuatrimestre y un porcentaje acumulado del 50% para la vigencia 2024.</t>
    </r>
  </si>
  <si>
    <r>
      <rPr>
        <b/>
        <sz val="11"/>
        <color rgb="FF000000"/>
        <rFont val="Arial Narrow"/>
        <family val="2"/>
      </rPr>
      <t>04/09/2024:</t>
    </r>
    <r>
      <rPr>
        <sz val="11"/>
        <color rgb="FF000000"/>
        <rFont val="Arial Narrow"/>
        <family val="2"/>
      </rPr>
      <t xml:space="preserve">
La Oficina de Control Interno evidenció que la Secretaría General reportó en el SharePoint establecido para tal fin la ejecución de esta actividad en el mes de julio. Esta Oficina procedió a revisar las evidencias de gestión dispuestas para esta actividad, donde observó el documento "ABC de los temas principales de la ANT" (Agencia Nacional de Tierras, Dirección de Acceso a Tierras y Dirección de Asuntos Étnicos), que se encuentran publicados en la página web en el siguiente enlace: https://www.ant.gov.co/servicio-al-ciudadano/preguntas-frecuentes/.
Por lo anterior, la Oficina de Control Interno concluyó que esta actividad presenta un porcentaje de cumplimiento del 100% para el primer cuatrimestre y un porcentaje acumulado del 50% para la vigencia 2024.</t>
    </r>
  </si>
  <si>
    <t>ugt</t>
  </si>
  <si>
    <t>reporte</t>
  </si>
  <si>
    <t>evidencia</t>
  </si>
  <si>
    <r>
      <t xml:space="preserve">5/04/2024:
</t>
    </r>
    <r>
      <rPr>
        <sz val="11"/>
        <color rgb="FF000000"/>
        <rFont val="Arial Narrow"/>
        <family val="2"/>
      </rPr>
      <t>Esta actividad fue realizada en el mes de  abril, y la Oficina de Control Interno verificó su ejecución durante el primer cuatrimestre de 2024.</t>
    </r>
  </si>
  <si>
    <r>
      <rPr>
        <b/>
        <sz val="11"/>
        <color rgb="FF000000"/>
        <rFont val="Arial Narrow"/>
        <family val="2"/>
      </rPr>
      <t>5/04/2024:</t>
    </r>
    <r>
      <rPr>
        <sz val="11"/>
        <color rgb="FF000000"/>
        <rFont val="Arial Narrow"/>
        <family val="2"/>
      </rPr>
      <t xml:space="preserve">
Esta actividad fue realizada en el mes de  marzo, y la Oficina de Control Interno verificó su ejecución durante el primer cuatrimestre de 2024.</t>
    </r>
  </si>
  <si>
    <r>
      <rPr>
        <b/>
        <sz val="11"/>
        <color rgb="FF000000"/>
        <rFont val="Arial Narrow"/>
        <family val="2"/>
      </rPr>
      <t>5/04/2024:</t>
    </r>
    <r>
      <rPr>
        <sz val="11"/>
        <color rgb="FF000000"/>
        <rFont val="Arial Narrow"/>
        <family val="2"/>
      </rPr>
      <t xml:space="preserve">
Esta actividad fue realizada en el mes de  febrero, y la Oficina de Control Interno verificó su ejecución durante el primer cuatrimestre de 2024.</t>
    </r>
  </si>
  <si>
    <r>
      <rPr>
        <b/>
        <sz val="11"/>
        <color rgb="FF000000"/>
        <rFont val="Arial Narrow"/>
        <family val="2"/>
      </rPr>
      <t>05/09/2024:</t>
    </r>
    <r>
      <rPr>
        <sz val="11"/>
        <color rgb="FF000000"/>
        <rFont val="Arial Narrow"/>
        <family val="2"/>
      </rPr>
      <t xml:space="preserve">
Para el periodo a evaluar (segundo cuatrimestre vigencia 2024) esta actividad no presenta programación. Por lo cual se encuentra “en términos” para posterior cumplimiento.</t>
    </r>
  </si>
  <si>
    <r>
      <rPr>
        <b/>
        <sz val="11"/>
        <color rgb="FF000000"/>
        <rFont val="Arial Narrow"/>
        <family val="2"/>
      </rPr>
      <t>05/09/2024:</t>
    </r>
    <r>
      <rPr>
        <sz val="11"/>
        <color rgb="FF000000"/>
        <rFont val="Arial Narrow"/>
        <family val="2"/>
      </rPr>
      <t xml:space="preserve">
La Oficina de Control Interno evidenció que la Subdirección Administrativa y Financiera reportó en el SharePoint establecido para tal fin la ejecución de esta actividad para el mes de agosto. Esta Oficina procedió a revisar las evidencias de gestión dispuestas para esta actividad, donde observó el reporte de condiciones de acceso por sede con fecha del 1 de enero al 30 de agosto de 2024.
Por lo anterior, la Oficina de Control Interno concluyó que esta actividad cuenta con un porcentaje de cumplimiento del 100% para el segundo cuatrimestre y un porcentaje acumulado del 100% para la vigencia 2024.</t>
    </r>
  </si>
  <si>
    <r>
      <rPr>
        <b/>
        <sz val="11"/>
        <color rgb="FF000000"/>
        <rFont val="Arial Narrow"/>
        <family val="2"/>
      </rPr>
      <t>4/09/2024:</t>
    </r>
    <r>
      <rPr>
        <sz val="11"/>
        <color rgb="FF000000"/>
        <rFont val="Arial Narrow"/>
        <family val="2"/>
      </rPr>
      <t xml:space="preserve">
La Oficina de Control Interno evidenció que la Coordinación Nacional UGT reportó en el SharePoint establecido para tal fin la ejecución de esta actividad correspondiente al mes de mayo. Esta Oficina procedió a revisar las evidencias de gestión dispuestas para esta actividad y observó las actas de socialización de la estrategia de servicio al ciudadano, protocolo de servicio al ciudadano y código de integridad y buen gobierno
Por lo anterior, la Oficina de Control Interno concluyó que esta actividad presenta un porcentaje de cumplimiento del 100% para el segundo cuatrimestre y un porcentaje acumulado del 100% para la vigencia 2024.</t>
    </r>
  </si>
  <si>
    <r>
      <rPr>
        <b/>
        <sz val="11"/>
        <color rgb="FF000000"/>
        <rFont val="Arial Narrow"/>
        <family val="2"/>
      </rPr>
      <t>05/09/2024:</t>
    </r>
    <r>
      <rPr>
        <sz val="11"/>
        <color rgb="FF000000"/>
        <rFont val="Arial Narrow"/>
        <family val="2"/>
      </rPr>
      <t xml:space="preserve">
La Oficina de Control Interno evidenció que la Secretaría General reportó en el SharePoint establecido para tal fin la ejecución de esta actividad para el segundo cuatrimestre. Esta Oficina procedió a revisar las evidencias de gestión dispuestas para esta actividad, observando que no existen soportes relaciones de ejecución de esta actividad.
Por lo anterior, la Oficina de Control Interno concluyó que esta actividad cuenta con un porcentaje de cumplimiento del 100% para el segundo cuatrimestre y un porcentaje acumulado del 100% para la vigencia 2024.
Sin embargo, esta Oficina recomienda que el reporte que se realizó en la versión 1 y versión 2 del PAAC sea congruente con el cargue de las evidencias, ya que se estan evidenciando reportes de ejecución sin soporte del mismo.</t>
    </r>
  </si>
  <si>
    <r>
      <rPr>
        <b/>
        <sz val="11"/>
        <color rgb="FF000000"/>
        <rFont val="Arial Narrow"/>
        <family val="2"/>
      </rPr>
      <t>05/09/2024:</t>
    </r>
    <r>
      <rPr>
        <sz val="11"/>
        <color rgb="FF000000"/>
        <rFont val="Arial Narrow"/>
        <family val="2"/>
      </rPr>
      <t xml:space="preserve">
La Oficina de Control Interno evidenció que la Secretaría General reportó en el SharePoint establecido para tal fin la ejecución de esta actividad para el segundo cuatrimestre. Esta Oficina procedió a revisar las evidencias de gestión dispuestas para esta actividad, observando que no existen soportes cargados en el SharePoint dispuesto para tal fin.
Por lo anterior, la Oficina de Control Interno concluyó que esta actividad cuenta con un porcentaje de cumplimiento del 100% para el segundo cuatrimestre y un porcentaje acumulado del 100% para la vigencia 2024.
Sin embargo, esta Oficina recomienda que las evidencias sean cargadas en el SharePoint dispuesto para tal fin, ya que la herramienta dispuesta por la Oficina de Planeación para el reporte, cuenta con un bloqueo en las celdas que no permiten su visualización correctamente.</t>
    </r>
  </si>
  <si>
    <r>
      <rPr>
        <b/>
        <sz val="11"/>
        <color rgb="FF000000"/>
        <rFont val="Arial Narrow"/>
        <family val="2"/>
      </rPr>
      <t>6/09/2024:</t>
    </r>
    <r>
      <rPr>
        <sz val="11"/>
        <color rgb="FF000000"/>
        <rFont val="Arial Narrow"/>
        <family val="2"/>
      </rPr>
      <t xml:space="preserve">
La Oficina de Control Interno evidenció que la Coordinación Nacional UGT reportó en el SharePoint establecido para tal fin la ejecución de esta actividad correspondiente a los meses de Febreo, Mayo y Agosto. Esta Oficina procedió a revisar las evidencias de gestión dispuestas para esta actividad y observó las actas de socialización de los informes de satisfacción de las atenciones realizadas en los canales de servicio a la ciudadania, de la siguiente manera, Febrero: se evidenciaron 32 actas (1 en febrero, 8 en marzo, 7 en abril y 16 en mayo) Mayo: se evidenciaron 32 actas realizadas en mayo. Agosto: se evidenciaron 32 actas cargadas en el mes de agosto.
Por lo anterior, la Oficina de Control Interno concluyó que esta actividad presenta un porcentaje de cumplimiento del 100% para el segundo cuatrimestre y un porcentaje acumulado del 100% para la vigencia 2024.</t>
    </r>
  </si>
  <si>
    <r>
      <rPr>
        <b/>
        <sz val="11"/>
        <color rgb="FF000000"/>
        <rFont val="Arial Narrow"/>
        <family val="2"/>
      </rPr>
      <t>02/09/2024:</t>
    </r>
    <r>
      <rPr>
        <sz val="11"/>
        <color rgb="FF000000"/>
        <rFont val="Arial Narrow"/>
        <family val="2"/>
      </rPr>
      <t xml:space="preserve">
La Oficina de Control Interno evidenció el cumplimiento de esta actividad en el mes de abril.</t>
    </r>
  </si>
  <si>
    <r>
      <rPr>
        <b/>
        <sz val="11"/>
        <color rgb="FF000000"/>
        <rFont val="Arial Narrow"/>
        <family val="2"/>
      </rPr>
      <t>6/09/2024:</t>
    </r>
    <r>
      <rPr>
        <sz val="11"/>
        <color rgb="FF000000"/>
        <rFont val="Arial Narrow"/>
        <family val="2"/>
      </rPr>
      <t xml:space="preserve">
La Oficina de Control Interno evidenció que la Coordinación Nacional UGT reportó en el SharePoint establecido para tal fin la ejecución de esta actividad correspondiente a los meses de Febreo, Mayo y Agosto. Esta Oficina procedió a revisar las evidencias de gestión dispuestas para esta actividad y observó las actas de socialización del informe de PQRSD, de la siguiente manera: Febrero: se evidenciaron 32 actas (1 en febrero, 6 en marzo, 6 en abril, 18 en mayo y 1 en septiembre). Mayo: se evidenciaron 32 actas realizadas en mayo. Agosto: se evidenciaron 32 actas cargadas en el mes de agosto.
Por lo anterior, la Oficina de Control Interno concluyó que esta actividad presenta un porcentaje de cumplimiento del 100% para el segundo cuatrimestre y un porcentaje acumulado del 100% para la vigencia 2024.</t>
    </r>
  </si>
  <si>
    <r>
      <rPr>
        <b/>
        <sz val="11"/>
        <color rgb="FF000000"/>
        <rFont val="Arial Narrow"/>
        <family val="2"/>
      </rPr>
      <t>12/09/2024:</t>
    </r>
    <r>
      <rPr>
        <sz val="11"/>
        <color rgb="FF000000"/>
        <rFont val="Arial Narrow"/>
        <family val="2"/>
      </rPr>
      <t xml:space="preserve">
La Oficina de Control Interno evidenció que la Secretaría General reportó en el SharePoint establecido para tal fin la ejecución de la actividad en el mes de agosto. Esta Oficina procedió a revisar la evidencia de ejecución cargada, donde observó la socialización de la caracterización de la ciudadanía y grupos de valor dirigida a las UGTs.
Por lo anterior, la Oficina de Control Interno concluyó que esta actividad presenta un porcentaje de cumplimiento del 100% para el segundo cuatrimestre y un porcentaje acumulado del 100% para la vigencia 2024.</t>
    </r>
  </si>
  <si>
    <r>
      <rPr>
        <b/>
        <sz val="11"/>
        <color rgb="FF000000"/>
        <rFont val="Arial Narrow"/>
        <family val="2"/>
      </rPr>
      <t>11/09/2024:</t>
    </r>
    <r>
      <rPr>
        <sz val="11"/>
        <color rgb="FF000000"/>
        <rFont val="Arial Narrow"/>
        <family val="2"/>
      </rPr>
      <t xml:space="preserve">
La Oficina de Control Interno evidenció que la Oficina del Inspector de Tierras reportó en el SharePoint establecido para tal fin la no ejecución de esta actividad correspondiente al mes de junio, manifestando lo siguiente: "Incumplimiento - Reprogramación: Por motivo de contingencia en la ANT en materia de contratación, no fue posible realizar la actividad en el mes programado. Se proyecta cumplimiento en el mes de AGOSTO." La Oficina procedió a revisar el reporte y evidencias de ejecución del mes de agosto, evidenciando que se realizó la actividad.
Por lo anterior, la Oficina de Control Interno concluyó que esta actividad presenta un porcentaje de cumplimiento del 100% para el segundo cuatrimestre y un porcentaje acumulado del 100% para la vigencia 2024. En consecuencia, con corte al segundo cuatrimestre de la vigencia 2024.
Sin embargo, se recomienda que las actividades programadas en la matriz PAAC se ejecuten de acuerdo con la programación establecida.</t>
    </r>
  </si>
  <si>
    <r>
      <rPr>
        <b/>
        <sz val="11"/>
        <color rgb="FF000000"/>
        <rFont val="Arial Narrow"/>
        <family val="2"/>
      </rPr>
      <t>12/09/2024:</t>
    </r>
    <r>
      <rPr>
        <sz val="11"/>
        <color rgb="FF000000"/>
        <rFont val="Arial Narrow"/>
        <family val="2"/>
      </rPr>
      <t xml:space="preserve">
La Oficina de Control Interno evidenció que la Dirección de Asuntos Étnicos reportó en el SharePoint establecido para tal fin la ejecución de esta actividad para el mes de agosto. Esta Oficina procedió a revisar la evidencia de ejecución cargada, observando que en el periodo de observaciones del informe preliminar, la DAE cargo el documento asociado a la manifestación del impacto regulatorio para el registro del trámite en el SUIT.
Por lo anterior, la Oficina de Control Interno concluyó que esta actividad presenta un porcentaje de cumplimiento del 100% para el segundo cuatrimestre y un porcentaje acumulado del 100% para la vigencia 2024
</t>
    </r>
  </si>
  <si>
    <r>
      <rPr>
        <b/>
        <sz val="11"/>
        <color rgb="FF000000"/>
        <rFont val="Arial Narrow"/>
        <family val="2"/>
      </rPr>
      <t>12/09/2024:</t>
    </r>
    <r>
      <rPr>
        <sz val="11"/>
        <color rgb="FF000000"/>
        <rFont val="Arial Narrow"/>
        <family val="2"/>
      </rPr>
      <t xml:space="preserve">
La Oficina de Control Interno evidenció que la Dirección de Asuntos Étnicos reportó en el SharePoint establecido para tal fin la ejecución de esta actividad para el mes de agosto. Esta Oficina procedió a revisar la evidencia de ejecución cargada, observando que la DAE cargo el documento asociado al proyecto de resolución del trámite identificado.
Por lo anterior, la Oficina de Control Interno concluyó que esta actividad presenta un porcentaje de cumplimiento del 100% para el segundo cuatrimestre y un porcentaje acumulado del 100% para la vigencia 2024
</t>
    </r>
  </si>
  <si>
    <r>
      <rPr>
        <b/>
        <sz val="11"/>
        <color rgb="FF000000"/>
        <rFont val="Arial Narrow"/>
        <family val="2"/>
      </rPr>
      <t>11/09/2024:</t>
    </r>
    <r>
      <rPr>
        <sz val="11"/>
        <color rgb="FF000000"/>
        <rFont val="Arial Narrow"/>
        <family val="2"/>
      </rPr>
      <t xml:space="preserve">
Para el periodo a evaluar (segundo cuatrimestre vigencia 2024) la SSIT reportó el cumplimiento anticipado de la actividad, en el mes de agosto. Por lo anterior la OCI procedió a revisar las evidencias cargadas en el SharePoint dispuesto para tal fin, observando que, cuentan con la matriz de Registro, Clasificación y valoración de activos de información actualizada.
La Oficina de Control Interno concluyó que esta actividad cuenta con un porcentaje de cumplimiento del 100% para el segundo cuatrimestre y un porcentaje acumulado del 100% para la vigencia 2024.</t>
    </r>
  </si>
  <si>
    <r>
      <rPr>
        <b/>
        <sz val="11"/>
        <color rgb="FF000000"/>
        <rFont val="Arial Narrow"/>
        <family val="2"/>
      </rPr>
      <t>11/09/2024:</t>
    </r>
    <r>
      <rPr>
        <sz val="11"/>
        <color rgb="FF000000"/>
        <rFont val="Arial Narrow"/>
        <family val="2"/>
      </rPr>
      <t xml:space="preserve">
Para el periodo a evaluar (segundo cuatrimestre vigencia 2024) la SSIT reportó el cumplimiento anticipado de la actividad, en el mes de agosto. Por lo anterior la OCI procedió a revisar las evidencias cargadas en el SharePoint dispuesto para tal fin, observando que, cuentan con la matriz de Registro, Clasificación y valoración de el índice de información clasificada y reservada actualizada.
La Oficina de Control Interno concluyó que esta actividad cuenta con un porcentaje de cumplimiento del 100% para el segundo cuatrimestre y un porcentaje acumulado del 100% para la vigencia 2024.</t>
    </r>
  </si>
  <si>
    <r>
      <rPr>
        <b/>
        <sz val="11"/>
        <color rgb="FF000000"/>
        <rFont val="Arial Narrow"/>
        <family val="2"/>
      </rPr>
      <t>2/09/2024:</t>
    </r>
    <r>
      <rPr>
        <sz val="11"/>
        <color rgb="FF000000"/>
        <rFont val="Arial Narrow"/>
        <family val="2"/>
      </rPr>
      <t xml:space="preserve">
La Oficina de Control Interno evidenció que la La Dirección General, reporto en el SharePoint establecido para tal fin la ejecución de esta actividad para el mes de junio. la Oficina de Control Interno procedió a revisar las evidencias de gestión dispuestas para esta actividad, donde observó que se han publicado 23 boletines que muestran la gestión de la ANT en la página web. Por lo anterior la Oficina de Control Interno concluyo que esta actividad cuenta con un porcentaje de cumplimiento para el segundo cuatrimestre del 100% y un porcentaje acumulado para la vigencia 2024 del 50%.</t>
    </r>
  </si>
  <si>
    <r>
      <t xml:space="preserve">2/09/2024:
</t>
    </r>
    <r>
      <rPr>
        <sz val="11"/>
        <color rgb="FF000000"/>
        <rFont val="Arial Narrow"/>
        <family val="2"/>
      </rPr>
      <t>La Oficina de Control Interno evidenció que la Dirección General reportó en el SharePoint establecido para tal fin la no ejecución de esta actividad correspondiente al mes de junio, manifestando que: "No se ejecutó la actividad conforme a la programación de la matriz PAAC".
Por lo anterior, la Oficina de Control Interno concluyó que esta actividad presenta un porcentaje de cumplimiento del 0% para el segundo cuatrimestre y un porcentaje acumulado del 0% para la vigencia 2024. De acuerdo con lo anterior, la Oficina de Control Interno con corte al segundo cuatrimestre de la vigencia 2024 determina como incumplida esta actividad.
Se recomienda que las actividades programadas en la matriz PAAC se ejecuten de acuerdo con la programación establecida, a fin de garantizar el cumplimiento de los compromisos institucionales.</t>
    </r>
    <r>
      <rPr>
        <b/>
        <sz val="11"/>
        <color rgb="FF000000"/>
        <rFont val="Arial Narrow"/>
        <family val="2"/>
      </rPr>
      <t xml:space="preserve">
11/09/2024:
</t>
    </r>
    <r>
      <rPr>
        <sz val="11"/>
        <color rgb="FF000000"/>
        <rFont val="Arial Narrow"/>
        <family val="2"/>
      </rPr>
      <t>El equipo de comunicaciones envió mediante correo del 11 de septiembre de 2024 un documento en pdf con observaciones al respecto, para el caso de la actividad 3.2.1 el equipo de comunicaciones manifestó que: “En atención a la estrategia de comunicación para la Audiencia de Rendición de cuentas, con la Oficina de Planeación se programó para el mes de Octubre.” 
Sin embargo, para la versión 2 del PAAC no se evidencia la modificación de esta actividad. Por lo anterior la Oficina de Control Interno mantiene con corte al segundo cuatrimestre de la vigencia 2024 esta actividad con incumplimiento. Se recomienda que adelanten lo necesario frente al administrador de la herramienta PAAC para lograr modificar la fecha de cumplimiento de esta actividad.</t>
    </r>
  </si>
  <si>
    <r>
      <rPr>
        <b/>
        <sz val="11"/>
        <color rgb="FF000000"/>
        <rFont val="Arial Narrow"/>
        <family val="2"/>
      </rPr>
      <t>4/09/2024:</t>
    </r>
    <r>
      <rPr>
        <sz val="11"/>
        <color rgb="FF000000"/>
        <rFont val="Arial Narrow"/>
        <family val="2"/>
      </rPr>
      <t xml:space="preserve">
La Oficina de Control Interno evidenció que la Secretaría General reportó en el SharePoint establecido para tal fin la ejecución de esta actividad en el mes de mayo. Esta Oficina procedió a revisar las evidencias de gestión dispuestas para dicha actividad, donde se observó evidencia de campañas relacionadas con "Falsos tramitadores", uso indebido de la imagen institucional, entre otros.
Por lo anterior, la Oficina de Control Interno concluyó que esta actividad presenta un porcentaje de cumplimiento del 100% para el segundo cuatrimestre y un porcentaje acumulado del 66% para la vigencia 2024.</t>
    </r>
  </si>
  <si>
    <t>Total</t>
  </si>
  <si>
    <t>Cumplida</t>
  </si>
  <si>
    <r>
      <rPr>
        <b/>
        <sz val="11"/>
        <color rgb="FF000000"/>
        <rFont val="Arial Narrow"/>
        <family val="2"/>
      </rPr>
      <t>04/09/2024:</t>
    </r>
    <r>
      <rPr>
        <sz val="11"/>
        <color rgb="FF000000"/>
        <rFont val="Arial Narrow"/>
        <family val="2"/>
      </rPr>
      <t xml:space="preserve">
La Oficina de Control Interno evidenció que la Secretaría General,  reportó en el SharePoint establecido para tal fin la ejecución de esta actividad en el mes de junio. Esta Oficina procedió a revisar las evidencias de gestión dispuestas para esta actividad, donde se observó el Modelo Integral Atención a la Ciudadanía Agencia Nacional de Tierras- ANT con  fecha de febrero 2024.
Por lo anterior, la Oficina de Control Interno concluyó que esta actividad presentó cumplimiento previo a lo programado en el mes de febrero.</t>
    </r>
  </si>
  <si>
    <r>
      <rPr>
        <b/>
        <sz val="11"/>
        <color rgb="FF000000"/>
        <rFont val="Arial Narrow"/>
        <family val="2"/>
      </rPr>
      <t>2/09/2024:</t>
    </r>
    <r>
      <rPr>
        <sz val="11"/>
        <color rgb="FF000000"/>
        <rFont val="Arial Narrow"/>
        <family val="2"/>
      </rPr>
      <t xml:space="preserve">
La Oficina de Control Interno, realizó en el mes de mayo el informe de seguimiento al cumplimiento del PAAC y seguimiento a la gestión de los Riesgos de Corrupción, en el SharePoint reposan como evidencia de ejecución el memorando de comunicación y el informe publicado en la página web. Por lo anterior la Oficina de Control Interno concluyo que esta actividad cuenta con un porcentaje de cumplimiento para el segundo cuatrimestre del 100% y un porcentaje acumulado para la vigencia 2024 del 67%.</t>
    </r>
  </si>
  <si>
    <r>
      <rPr>
        <b/>
        <sz val="11"/>
        <color rgb="FF000000"/>
        <rFont val="Arial Narrow"/>
        <family val="2"/>
      </rPr>
      <t>2/09/2024:</t>
    </r>
    <r>
      <rPr>
        <sz val="11"/>
        <color rgb="FF000000"/>
        <rFont val="Arial Narrow"/>
        <family val="2"/>
      </rPr>
      <t xml:space="preserve">
Esta actividad fue realizada en el mes de  abril, y la Oficina de Control Interno verificó su ejecución en el mes de abril.  Esta Oficina procedió a revisar la evidencia de ejecución cargada, observando las capacitaciones dictadas al personal de la ANT, en el marco de Plan Institucional de capacitación - PI. Se recomienda que la ejecución de las acciones se desarrolle acorde a la programación establecida.
Por lo anterior, la Oficina de Control Interno concluyó que esta actividad presenta un porcentaje de cumplimiento del 100% para el segundo cuatrimestre y un porcentaje acumulado del 50% para la vigencia 2024.
</t>
    </r>
  </si>
  <si>
    <t>2/09/2024:
La Oficina de Control Interno evidenció que la Dirección General reportó en el SharePoint establecido para tal fin la ejecución de esta actividad en el mes de mayo, evidenciando las píldoras informativas que hicieron parte de la campaña sobre la importancia de la rendición de cuentas.
Por lo anterior, la Oficina de Control Interno concluyó que esta actividad presenta un porcentaje de cumplimiento del 100% para el segundo cuatrimestre y un porcentaje acumulado del 50% para la vigencia 2024. De acuerdo con lo anterior, la Oficina de Control Interno con corte al segundo cuatrimestre de la vigencia 2024.
Ahora bien, el grupo de comunicaciones manifiesta mediante documento enviado por correo el 11 de septiembre del 2024, en el marco de las observaciones al informe preliminar que la actividad programada para el mes de julio se programa para septiembre. Una vez revisada la versión 2 de la herramienta del PAAC el programador no ha sufrido ningun cambio. Por lo cual se recomienda que estas modificaciones sean gestionadas, de ser posible, con el administrador del PAAC.</t>
  </si>
  <si>
    <r>
      <rPr>
        <b/>
        <sz val="11"/>
        <color rgb="FF000000"/>
        <rFont val="Arial Narrow"/>
        <family val="2"/>
      </rPr>
      <t>11/09/2024:</t>
    </r>
    <r>
      <rPr>
        <sz val="11"/>
        <color rgb="FF000000"/>
        <rFont val="Arial Narrow"/>
        <family val="2"/>
      </rPr>
      <t xml:space="preserve">
La Oficina de Control Interno evidenció que la Dirección General reportó en el SharePoint establecido para tal fin la ejecución de esta actividad correspondiente al mes de mayo y junio. La Oficina de Control Interno procedió a revisar las evidencias de gestión dispuestas para esta actividad, donde observó que se realizó la respectiva campaña informativa dirigida a la ciudadanía sobre la importancia de la rendición en los meses programados para el segundo cuatrimestre 2024.
Por lo anterior, la Oficina de Control Interno concluyó que esta actividad presenta un porcentaje de cumplimiento del 100% para el segundo cuatrimestre y un porcentaje acumulado del 75% para la vigencia 2024. De acuerdo con lo anterior, la Oficina de Control Interno con corte al segundo cuatrimestre de la vigencia 2024 determina como incumplida esta actividad.</t>
    </r>
  </si>
  <si>
    <r>
      <rPr>
        <b/>
        <sz val="11"/>
        <color rgb="FF000000"/>
        <rFont val="Arial Narrow"/>
        <family val="2"/>
      </rPr>
      <t>4/09/2024:</t>
    </r>
    <r>
      <rPr>
        <sz val="11"/>
        <color rgb="FF000000"/>
        <rFont val="Arial Narrow"/>
        <family val="2"/>
      </rPr>
      <t xml:space="preserve">
La Oficina de Control Interno evidenció que la Dirección General reportó en el SharePoint establecido para tal fin la no ejecución de esta actividad correspondiente al mes de julio, manifestando: "No se ejecutó la actividad de conformidad con la programación de la matriz PAAC".
Por lo anterior, la Oficina de Control Interno concluyó que esta actividad presenta un porcentaje de cumplimiento del 0% para el segundo cuatrimestre y un porcentaje acumulado del 25% para la vigencia 2024.
11/09/2024:
En el marco de las observaciones del informe preliminar, el equipo de comunicaciones mediante documento enviado al correo con fecha del 11 de septiembre del 2024, manifiestó que: En atención a la presente actividad, se reprogramó para el mes de Diciembre. Campañas Atención al ciudadano Septiembre - Noviembre y Diciembre.” Sin embargo esta Oficina observó que en la versión 2 del PAAC no se presentan las modificaciones al programador de esta actividad. Por lo cual se recomienda que estas modificaciones sean gestionadas, de ser posible, con el administrador del PAAC.</t>
    </r>
  </si>
  <si>
    <r>
      <rPr>
        <b/>
        <sz val="11"/>
        <color rgb="FF000000"/>
        <rFont val="Arial Narrow"/>
        <family val="2"/>
      </rPr>
      <t>4/09/2024:</t>
    </r>
    <r>
      <rPr>
        <sz val="11"/>
        <color rgb="FF000000"/>
        <rFont val="Arial Narrow"/>
        <family val="2"/>
      </rPr>
      <t xml:space="preserve">
La Oficina de Control Interno evidenció que la Secretaría General no reportó en el SharePoint establecido para tal fin la ejecución de esta actividad para el mes de julio. Esta Oficina  procedió a revisar las evidencias de gestión dispuestas para esta actividad, donde observó que se están implementando las encuestas de satisfacción y con corte a la realización de este informe se cuenta con un informe de satisfacción de las atenciones realizadas en los canales de servicio a la ciudadanía (II trimestre 2024). 
Por lo anterior la Oficina de Control Interno concluyo que esta actividad cuenta con un porcentaje de cumplimiento para el segundo cuatrimestre del 100% y un porcentaje acumulado para la vigencia 2024 del 75%.</t>
    </r>
  </si>
  <si>
    <r>
      <rPr>
        <b/>
        <sz val="11"/>
        <color rgb="FF000000"/>
        <rFont val="Arial Narrow"/>
        <family val="2"/>
      </rPr>
      <t>05/09/2024:</t>
    </r>
    <r>
      <rPr>
        <sz val="11"/>
        <color rgb="FF000000"/>
        <rFont val="Arial Narrow"/>
        <family val="2"/>
      </rPr>
      <t xml:space="preserve">
La Oficina de Control Interno evidenció que la Oficina del Inspector de la Gestión de Tierras reportó en el SharePoint establecido para tal fin la ejecución de esta actividad para el mes de junio. Esta Oficina procedió a revisar las evidencias de gestión dispuestas para esta actividad, observando la socialización de los resultados del seguimiento a la implementación de la Ley de Transparencia y Acceso a la Información Pública, con corte al 27 de mayo de 2024, conforme a las directrices de la Resolución 1519 de 2020 del MinTIC.
Por lo anterior, la Oficina de Control Interno concluyó que esta actividad cuenta con un porcentaje de cumplimiento del 100% para el segundo cuatrimestre y un porcentaje acumulado del 50% para la vigencia 2024.</t>
    </r>
  </si>
  <si>
    <t>05/09/2024:
La Oficina de Control Interno evidenció que la Secretaria General - Subdirección Administrativa y Financiera, reportó en el SharePoint establecido para tal fin la ejecución de esta actividad para los meses de mayo,junio, julio y agosto. La Oficina de Control Interno procedió a revisar las evidencias de gestión dispuestas para esta actividad, donde observó que se encuentra publicada la ejecución presupuestal histórica demayo,junio, julio y agosto  2024 en el siguiente enlace de la página web: https://www.ant.gov.co/planeacion-control-y-gestion/gestion-financiera/ejecucion-presupuesto/. Por lo anterior la Oficina de Control Interno concluyo que esta actividad cuenta con un porcentaje de cumplimiento para el segundo cuatrimestre del 100% y un porcentaje acumulado para la vigencia 2024 del 73%.</t>
  </si>
  <si>
    <r>
      <rPr>
        <b/>
        <sz val="11"/>
        <color rgb="FF000000"/>
        <rFont val="Arial Narrow"/>
        <family val="2"/>
      </rPr>
      <t>05/09/2024:</t>
    </r>
    <r>
      <rPr>
        <sz val="11"/>
        <color rgb="FF000000"/>
        <rFont val="Arial Narrow"/>
        <family val="2"/>
      </rPr>
      <t xml:space="preserve">
La Oficina de Control Interno evidenció que la Subdirección de Talento Humano reportó en el SharePoint establecido para tal fin la ejecución de esta actividad para los meses de junio. Esta Oficina procedió a revisar las evidencias de gestión dispuestas para esta actividad, donde observó el informe de seguimiento SIGEP 2024 el cual incluye  cargo, direcciones de correo electronico, escala salarial y teléfono de los servidores públicos de ANT.
Por lo anterior, la Oficina de Control Interno concluyó que esta actividad cuenta con un porcentaje de cumplimiento del 100% para el segundo cuatrimestre y un porcentaje acumulado del 50% para la vigencia 2024.</t>
    </r>
  </si>
  <si>
    <r>
      <rPr>
        <b/>
        <sz val="11"/>
        <color rgb="FF000000"/>
        <rFont val="Arial Narrow"/>
        <family val="2"/>
      </rPr>
      <t>05/09/2024:</t>
    </r>
    <r>
      <rPr>
        <sz val="11"/>
        <color rgb="FF000000"/>
        <rFont val="Arial Narrow"/>
        <family val="2"/>
      </rPr>
      <t xml:space="preserve">
La Oficina de Control Interno evidenció que la Subdirección de Talento Humano reportó en el SharePoint establecido para tal fin la ejecución de esta actividad para el mes de junio. Esta Oficina procedió a revisar las evidencias de gestión dispuestas para esta actividad, donde observó el informe de seguimiento SIGEP 2024 el cual incluye  cargo, direcciones de correo electronico, escala salarial y teléfono de los servidores públicos de ANT.
Por lo anterior, la Oficina de Control Interno concluyó que esta actividad cuenta con un porcentaje de cumplimiento del 100% para el segundo cuatrimestre y un porcentaje acumulado del 50% para la vigencia 2024.</t>
    </r>
  </si>
  <si>
    <r>
      <rPr>
        <b/>
        <sz val="11"/>
        <color rgb="FF000000"/>
        <rFont val="Arial Narrow"/>
        <family val="2"/>
      </rPr>
      <t>05/09/2024:</t>
    </r>
    <r>
      <rPr>
        <sz val="11"/>
        <color rgb="FF000000"/>
        <rFont val="Arial Narrow"/>
        <family val="2"/>
      </rPr>
      <t xml:space="preserve">
La Oficina de Control Interno evidenció que la Subdirección de Talento Humano reportó en el SharePoint establecido para tal fin la ejecución de esta actividad para el mes de julio. Esta Oficina procedió a revisar las evidencias de gestión dispuestas para esta actividad, donde observó el informe de PQRS correspondiente al II trimestre, el cual se encuentra publicado en la página web.
Por lo anterior, la Oficina de Control Interno concluyó que esta actividad cuenta con un porcentaje de cumplimiento del 100% para el segundo cuatrimestre y un porcentaje acumulado del 75% para la vigencia 2024.</t>
    </r>
  </si>
  <si>
    <r>
      <rPr>
        <b/>
        <sz val="11"/>
        <color rgb="FF000000"/>
        <rFont val="Arial Narrow"/>
        <family val="2"/>
      </rPr>
      <t>05/09/2024:</t>
    </r>
    <r>
      <rPr>
        <sz val="11"/>
        <color rgb="FF000000"/>
        <rFont val="Arial Narrow"/>
        <family val="2"/>
      </rPr>
      <t xml:space="preserve">
La Oficina de Control Interno evidenció que la Subdirección de Talento Humano reportó en el SharePoint establecido para tal fin la ejecución de esta actividad para el mes de junio. Esta Oficina procedió a revisar las evidencias de gestión dispuestas para esta actividad, donde observó el boletín jurídico no.1   sobre la actualidad jurisprudencial y normativa de la ANT.
Por lo anterior, la Oficina de Control Interno concluyó que esta actividad cuenta con un porcentaje de cumplimiento del 100% para el segundo cuatrimestre y un porcentaje acumulado del 50% para la vigencia 2024.</t>
    </r>
  </si>
  <si>
    <r>
      <rPr>
        <b/>
        <sz val="11"/>
        <color rgb="FF000000"/>
        <rFont val="Arial Narrow"/>
        <family val="2"/>
      </rPr>
      <t>05/09/2024:</t>
    </r>
    <r>
      <rPr>
        <sz val="11"/>
        <color rgb="FF000000"/>
        <rFont val="Arial Narrow"/>
        <family val="2"/>
      </rPr>
      <t xml:space="preserve">
La Oficina de Control Interno evidenció que la Subdirección de Talento Humano reportó en el SharePoint establecido para tal fin la ejecución de esta actividad para el mes de mayo. Esta Oficina procedió a revisar las evidencias de gestión dispuestas para esta actividad, donde observó el informe de seguimiento a la implementacion de la Ley de Transparencia y Acceso a la Informacion Publica, conforme a las directices de la Resolucion 1519 de 2020 de MinTic.
Por lo anterior, la Oficina de Control Interno concluyó que esta actividad cuenta con un porcentaje de cumplimiento del 100% para el segundo cuatrimestre y un porcentaje acumulado del 50% para la vigencia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</si>
</sst>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Aptos Narrow"/>
      <family val="2"/>
      <scheme val="minor"/>
    </font>
    <font>
      <sz val="11"/>
      <color theme="1"/>
      <name val="Aptos Narrow"/>
      <family val="2"/>
      <scheme val="minor"/>
    </font>
    <font>
      <b/>
      <sz val="16"/>
      <name val="Arial Narrow"/>
      <family val="2"/>
    </font>
    <font>
      <b/>
      <sz val="14"/>
      <name val="Arial Narrow"/>
      <family val="2"/>
    </font>
    <font>
      <b/>
      <sz val="12"/>
      <name val="Arial Narrow"/>
      <family val="2"/>
    </font>
    <font>
      <b/>
      <sz val="18"/>
      <name val="Arial Narrow"/>
      <family val="2"/>
    </font>
    <font>
      <sz val="11"/>
      <name val="Arial Narrow"/>
      <family val="2"/>
    </font>
    <font>
      <sz val="11"/>
      <color rgb="FFE7E6E6"/>
      <name val="Arial Narrow"/>
      <family val="2"/>
    </font>
    <font>
      <sz val="11"/>
      <color rgb="FF000000"/>
      <name val="Arial Narrow"/>
      <family val="2"/>
    </font>
    <font>
      <b/>
      <sz val="28"/>
      <color rgb="FF000000"/>
      <name val="Arial Narrow"/>
      <family val="2"/>
    </font>
    <font>
      <b/>
      <sz val="11"/>
      <color rgb="FF000000"/>
      <name val="Arial Narrow"/>
      <family val="2"/>
    </font>
    <font>
      <sz val="11"/>
      <color rgb="FF000000"/>
      <name val="Calibri"/>
      <family val="2"/>
    </font>
    <font>
      <b/>
      <sz val="18"/>
      <color rgb="FF000000"/>
      <name val="Arial Narrow"/>
      <family val="2"/>
    </font>
    <font>
      <sz val="11"/>
      <color theme="1"/>
      <name val="Calibri"/>
      <family val="2"/>
    </font>
    <font>
      <sz val="11"/>
      <color rgb="FFFF0000"/>
      <name val="Arial Narrow"/>
      <family val="2"/>
    </font>
    <font>
      <i/>
      <sz val="11"/>
      <color rgb="FF000000"/>
      <name val="Arial Narrow"/>
      <family val="2"/>
    </font>
    <font>
      <b/>
      <sz val="14"/>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3A3838"/>
        <bgColor rgb="FF000000"/>
      </patternFill>
    </fill>
    <fill>
      <patternFill patternType="solid">
        <fgColor rgb="FF8EA9DB"/>
        <bgColor rgb="FF000000"/>
      </patternFill>
    </fill>
    <fill>
      <patternFill patternType="solid">
        <fgColor rgb="FFE2EFDA"/>
        <bgColor rgb="FF000000"/>
      </patternFill>
    </fill>
    <fill>
      <patternFill patternType="solid">
        <fgColor rgb="FFFFFFFF"/>
        <bgColor rgb="FF000000"/>
      </patternFill>
    </fill>
    <fill>
      <patternFill patternType="solid">
        <fgColor theme="9" tint="0.39997558519241921"/>
        <bgColor rgb="FF000000"/>
      </patternFill>
    </fill>
    <fill>
      <patternFill patternType="solid">
        <fgColor theme="0"/>
        <bgColor rgb="FF000000"/>
      </patternFill>
    </fill>
    <fill>
      <patternFill patternType="solid">
        <fgColor rgb="FF92D050"/>
        <bgColor indexed="64"/>
      </patternFill>
    </fill>
    <fill>
      <patternFill patternType="solid">
        <fgColor theme="9"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rgb="FF000000"/>
      </left>
      <right style="thin">
        <color rgb="FF000000"/>
      </right>
      <top style="thin">
        <color rgb="FF000000"/>
      </top>
      <bottom/>
      <diagonal/>
    </border>
  </borders>
  <cellStyleXfs count="2">
    <xf numFmtId="0" fontId="0" fillId="0" borderId="0"/>
    <xf numFmtId="9" fontId="1" fillId="0" borderId="0" applyFont="0" applyFill="0" applyBorder="0" applyAlignment="0" applyProtection="0"/>
  </cellStyleXfs>
  <cellXfs count="212">
    <xf numFmtId="0" fontId="0" fillId="0" borderId="0" xfId="0"/>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9" fontId="6" fillId="0" borderId="1" xfId="1" applyFont="1" applyFill="1" applyBorder="1" applyAlignment="1" applyProtection="1">
      <alignment horizontal="left" vertical="center" wrapText="1"/>
    </xf>
    <xf numFmtId="0" fontId="7"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xf>
    <xf numFmtId="1" fontId="6" fillId="0" borderId="1" xfId="1" applyNumberFormat="1" applyFont="1" applyFill="1" applyBorder="1" applyAlignment="1" applyProtection="1">
      <alignment horizontal="center"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0" xfId="0" applyFont="1" applyFill="1"/>
    <xf numFmtId="0" fontId="4" fillId="5" borderId="1" xfId="0" applyFont="1" applyFill="1" applyBorder="1" applyAlignment="1">
      <alignment horizontal="center" vertical="center" wrapText="1"/>
    </xf>
    <xf numFmtId="0" fontId="8" fillId="0" borderId="1" xfId="0" applyFont="1" applyBorder="1" applyAlignment="1">
      <alignment vertical="center"/>
    </xf>
    <xf numFmtId="0" fontId="7" fillId="6"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textRotation="90" wrapText="1"/>
    </xf>
    <xf numFmtId="0" fontId="10" fillId="0" borderId="1" xfId="0" applyFont="1" applyBorder="1" applyAlignment="1">
      <alignment horizontal="center" vertical="center" textRotation="90" wrapText="1"/>
    </xf>
    <xf numFmtId="0" fontId="11"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9" fontId="6" fillId="0" borderId="1" xfId="1" applyFont="1" applyFill="1" applyBorder="1" applyAlignment="1" applyProtection="1">
      <alignment horizontal="left" vertical="top" wrapText="1"/>
    </xf>
    <xf numFmtId="9" fontId="6"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textRotation="90" wrapText="1"/>
    </xf>
    <xf numFmtId="0" fontId="7" fillId="0" borderId="9" xfId="0" applyFont="1" applyBorder="1" applyAlignment="1">
      <alignment horizontal="center" vertical="center" wrapText="1"/>
    </xf>
    <xf numFmtId="1" fontId="6" fillId="0" borderId="1" xfId="1"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8" fillId="0" borderId="0" xfId="0" applyFont="1" applyAlignment="1">
      <alignment vertical="top" wrapText="1"/>
    </xf>
    <xf numFmtId="0" fontId="8" fillId="6" borderId="5"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6" borderId="1" xfId="0" applyFont="1" applyFill="1" applyBorder="1" applyAlignment="1">
      <alignment horizontal="center" vertical="center" textRotation="255" wrapText="1"/>
    </xf>
    <xf numFmtId="0" fontId="8" fillId="6" borderId="1" xfId="0" applyFont="1" applyFill="1" applyBorder="1" applyAlignment="1">
      <alignment horizontal="center" vertical="center" textRotation="255"/>
    </xf>
    <xf numFmtId="0" fontId="8" fillId="0" borderId="1" xfId="0" applyFont="1" applyBorder="1" applyAlignment="1">
      <alignment horizontal="center" vertical="center" textRotation="255" wrapText="1"/>
    </xf>
    <xf numFmtId="9" fontId="8" fillId="0" borderId="1" xfId="1" applyFont="1" applyFill="1" applyBorder="1" applyAlignment="1">
      <alignment horizontal="center" vertical="center" wrapText="1"/>
    </xf>
    <xf numFmtId="0" fontId="6" fillId="6" borderId="1" xfId="0" applyFont="1" applyFill="1" applyBorder="1" applyAlignment="1">
      <alignment horizontal="center" vertical="center" textRotation="255" wrapText="1"/>
    </xf>
    <xf numFmtId="0" fontId="8" fillId="6" borderId="5" xfId="0" applyFont="1" applyFill="1" applyBorder="1" applyAlignment="1">
      <alignment horizontal="center" vertical="center" textRotation="90" wrapText="1"/>
    </xf>
    <xf numFmtId="0" fontId="8" fillId="6" borderId="9" xfId="0" applyFont="1" applyFill="1" applyBorder="1" applyAlignment="1">
      <alignment horizontal="center" vertical="center" textRotation="90" wrapText="1"/>
    </xf>
    <xf numFmtId="9" fontId="8" fillId="6" borderId="1" xfId="0" applyNumberFormat="1" applyFont="1" applyFill="1" applyBorder="1" applyAlignment="1">
      <alignment horizontal="center" vertical="center" wrapText="1"/>
    </xf>
    <xf numFmtId="1"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9" fontId="6" fillId="0" borderId="1" xfId="1" applyFont="1" applyFill="1" applyBorder="1" applyAlignment="1" applyProtection="1">
      <alignment horizontal="center" vertical="center"/>
    </xf>
    <xf numFmtId="9" fontId="6"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8" fillId="0" borderId="0" xfId="0" applyFont="1" applyAlignment="1">
      <alignment horizontal="left" vertical="center" wrapText="1"/>
    </xf>
    <xf numFmtId="15" fontId="8" fillId="0" borderId="1" xfId="0" applyNumberFormat="1" applyFont="1" applyBorder="1" applyAlignment="1">
      <alignment horizontal="center" vertical="center" wrapText="1"/>
    </xf>
    <xf numFmtId="9" fontId="8" fillId="0" borderId="1" xfId="1" applyFont="1" applyFill="1" applyBorder="1" applyAlignment="1" applyProtection="1">
      <alignment horizontal="center" vertical="center" wrapText="1"/>
    </xf>
    <xf numFmtId="3" fontId="8" fillId="6" borderId="1" xfId="0" applyNumberFormat="1" applyFont="1" applyFill="1" applyBorder="1" applyAlignment="1">
      <alignment horizontal="center" vertical="center" wrapText="1"/>
    </xf>
    <xf numFmtId="15" fontId="8" fillId="6" borderId="1" xfId="0" applyNumberFormat="1" applyFont="1" applyFill="1" applyBorder="1" applyAlignment="1">
      <alignment horizontal="center" vertical="center" wrapText="1"/>
    </xf>
    <xf numFmtId="9" fontId="8" fillId="6" borderId="1" xfId="1" applyFont="1" applyFill="1" applyBorder="1" applyAlignment="1" applyProtection="1">
      <alignment horizontal="center" vertical="center" wrapText="1"/>
    </xf>
    <xf numFmtId="0" fontId="8" fillId="0" borderId="1" xfId="0" applyFont="1" applyBorder="1" applyAlignment="1">
      <alignment horizontal="center" vertical="center"/>
    </xf>
    <xf numFmtId="9" fontId="10" fillId="6" borderId="1" xfId="0" applyNumberFormat="1" applyFont="1" applyFill="1" applyBorder="1" applyAlignment="1">
      <alignment horizontal="center" vertical="center" wrapText="1"/>
    </xf>
    <xf numFmtId="0" fontId="8" fillId="8" borderId="1" xfId="0" applyFont="1" applyFill="1" applyBorder="1"/>
    <xf numFmtId="0" fontId="8" fillId="8" borderId="1"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12" xfId="0" applyFont="1" applyBorder="1" applyAlignment="1">
      <alignment horizontal="center" vertical="center"/>
    </xf>
    <xf numFmtId="3" fontId="6" fillId="0" borderId="2" xfId="0" applyNumberFormat="1" applyFont="1" applyBorder="1" applyAlignment="1">
      <alignment horizontal="center" vertical="center" wrapText="1"/>
    </xf>
    <xf numFmtId="9" fontId="6" fillId="0" borderId="2" xfId="1" applyFont="1" applyFill="1" applyBorder="1" applyAlignment="1" applyProtection="1">
      <alignment horizontal="left" vertical="center" wrapText="1"/>
    </xf>
    <xf numFmtId="0" fontId="10" fillId="8" borderId="1" xfId="0" applyFont="1" applyFill="1" applyBorder="1" applyAlignment="1">
      <alignment vertical="top" wrapText="1"/>
    </xf>
    <xf numFmtId="0" fontId="8" fillId="8" borderId="6" xfId="0" applyFont="1" applyFill="1" applyBorder="1" applyAlignment="1">
      <alignment horizontal="center" vertical="center"/>
    </xf>
    <xf numFmtId="0" fontId="8" fillId="8" borderId="1" xfId="0" applyFont="1" applyFill="1" applyBorder="1" applyAlignment="1">
      <alignment horizontal="justify" vertical="top" wrapText="1"/>
    </xf>
    <xf numFmtId="0" fontId="8" fillId="8" borderId="1" xfId="0" applyFont="1" applyFill="1" applyBorder="1" applyAlignment="1">
      <alignment wrapText="1"/>
    </xf>
    <xf numFmtId="0" fontId="8" fillId="8" borderId="1" xfId="0" applyFont="1" applyFill="1" applyBorder="1" applyAlignment="1">
      <alignment horizontal="justify" wrapText="1"/>
    </xf>
    <xf numFmtId="0" fontId="10" fillId="8" borderId="1" xfId="0" applyFont="1" applyFill="1" applyBorder="1" applyAlignment="1">
      <alignment horizontal="justify" vertical="top" wrapText="1"/>
    </xf>
    <xf numFmtId="0" fontId="8" fillId="8" borderId="1" xfId="0" applyFont="1" applyFill="1" applyBorder="1" applyAlignment="1">
      <alignment horizontal="justify" vertical="center" wrapText="1"/>
    </xf>
    <xf numFmtId="0" fontId="8" fillId="8" borderId="1" xfId="0" applyFont="1" applyFill="1" applyBorder="1" applyAlignment="1">
      <alignment horizontal="justify"/>
    </xf>
    <xf numFmtId="0" fontId="8" fillId="3" borderId="0" xfId="0" applyFont="1" applyFill="1" applyAlignment="1">
      <alignment horizontal="justify" vertical="center"/>
    </xf>
    <xf numFmtId="0" fontId="8" fillId="3" borderId="0" xfId="0" applyFont="1" applyFill="1" applyAlignment="1">
      <alignment horizontal="left" vertical="top"/>
    </xf>
    <xf numFmtId="0" fontId="10" fillId="8" borderId="1" xfId="0" applyFont="1" applyFill="1" applyBorder="1" applyAlignment="1">
      <alignment horizontal="left" vertical="top" wrapText="1"/>
    </xf>
    <xf numFmtId="14" fontId="8" fillId="8" borderId="6" xfId="0" applyNumberFormat="1" applyFont="1" applyFill="1" applyBorder="1" applyAlignment="1">
      <alignment horizontal="left" vertical="top" wrapText="1"/>
    </xf>
    <xf numFmtId="0" fontId="8" fillId="8" borderId="1" xfId="0" applyFont="1" applyFill="1" applyBorder="1" applyAlignment="1">
      <alignment horizontal="left" vertical="top" wrapText="1"/>
    </xf>
    <xf numFmtId="0" fontId="8" fillId="8" borderId="1" xfId="0" applyFont="1" applyFill="1" applyBorder="1" applyAlignment="1">
      <alignment horizontal="left" vertical="center" wrapText="1"/>
    </xf>
    <xf numFmtId="0" fontId="8" fillId="0" borderId="1" xfId="0" applyFont="1" applyBorder="1" applyAlignment="1">
      <alignment horizontal="justify" vertical="center" wrapText="1"/>
    </xf>
    <xf numFmtId="0" fontId="6" fillId="0" borderId="1" xfId="0" applyFont="1" applyBorder="1" applyAlignment="1">
      <alignment horizontal="justify" vertical="center" wrapText="1"/>
    </xf>
    <xf numFmtId="9" fontId="6" fillId="0" borderId="1" xfId="1" applyFont="1" applyFill="1" applyBorder="1" applyAlignment="1" applyProtection="1">
      <alignment horizontal="justify" vertical="center" wrapText="1"/>
    </xf>
    <xf numFmtId="0" fontId="8" fillId="8" borderId="2" xfId="0" applyFont="1" applyFill="1" applyBorder="1" applyAlignment="1">
      <alignment horizontal="center" vertical="center"/>
    </xf>
    <xf numFmtId="0" fontId="8" fillId="8" borderId="1" xfId="0" applyFont="1" applyFill="1" applyBorder="1" applyAlignment="1">
      <alignment vertical="top" wrapText="1"/>
    </xf>
    <xf numFmtId="0" fontId="8" fillId="8" borderId="2" xfId="0" applyFont="1" applyFill="1" applyBorder="1" applyAlignment="1">
      <alignment vertical="top" wrapText="1"/>
    </xf>
    <xf numFmtId="0" fontId="8" fillId="0" borderId="1" xfId="0" applyFont="1" applyBorder="1" applyAlignment="1">
      <alignment horizontal="justify" wrapText="1"/>
    </xf>
    <xf numFmtId="0" fontId="8" fillId="0" borderId="0" xfId="0" applyFont="1"/>
    <xf numFmtId="0" fontId="8" fillId="0" borderId="1" xfId="0" applyFont="1" applyBorder="1" applyAlignment="1">
      <alignment wrapText="1"/>
    </xf>
    <xf numFmtId="0" fontId="10" fillId="0" borderId="1" xfId="0" applyFont="1" applyBorder="1" applyAlignment="1">
      <alignment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6" fillId="0" borderId="2" xfId="0" applyFont="1" applyBorder="1" applyAlignment="1">
      <alignment horizontal="center" vertical="center"/>
    </xf>
    <xf numFmtId="0" fontId="6" fillId="6" borderId="8"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6" fillId="9" borderId="1" xfId="0" applyFont="1" applyFill="1" applyBorder="1" applyAlignment="1">
      <alignment horizontal="center" vertical="center"/>
    </xf>
    <xf numFmtId="0" fontId="16" fillId="10" borderId="1" xfId="0" applyFont="1" applyFill="1" applyBorder="1" applyAlignment="1">
      <alignment horizontal="center" vertical="center"/>
    </xf>
    <xf numFmtId="9" fontId="6" fillId="0" borderId="2" xfId="1" applyFont="1" applyFill="1" applyBorder="1" applyAlignment="1" applyProtection="1">
      <alignment horizontal="left" vertical="top" wrapText="1"/>
    </xf>
    <xf numFmtId="0" fontId="6" fillId="0" borderId="12" xfId="0" applyFont="1" applyBorder="1" applyAlignment="1">
      <alignment horizontal="center" vertical="center" wrapText="1"/>
    </xf>
    <xf numFmtId="0" fontId="12" fillId="2" borderId="0" xfId="0" applyFont="1" applyFill="1" applyBorder="1" applyAlignment="1">
      <alignment horizontal="center" vertical="center" textRotation="90" wrapText="1"/>
    </xf>
    <xf numFmtId="0" fontId="8"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9" fontId="6" fillId="2" borderId="0" xfId="1" applyFont="1" applyFill="1" applyBorder="1" applyAlignment="1" applyProtection="1">
      <alignment horizontal="left" vertical="top" wrapText="1"/>
    </xf>
    <xf numFmtId="0" fontId="6" fillId="0" borderId="2" xfId="0" applyFont="1" applyBorder="1" applyAlignment="1">
      <alignment horizontal="left" vertical="center" wrapText="1"/>
    </xf>
    <xf numFmtId="0" fontId="5" fillId="2" borderId="0" xfId="0" applyFont="1" applyFill="1" applyBorder="1" applyAlignment="1">
      <alignment horizontal="center" vertical="center" textRotation="90"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6"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12" xfId="0" applyFont="1" applyBorder="1" applyAlignment="1">
      <alignment horizontal="left" vertical="center" wrapText="1"/>
    </xf>
    <xf numFmtId="0" fontId="6" fillId="8" borderId="0" xfId="0" applyFont="1" applyFill="1" applyBorder="1" applyAlignment="1">
      <alignment horizontal="center" vertical="center" wrapText="1"/>
    </xf>
    <xf numFmtId="0" fontId="8" fillId="2" borderId="0" xfId="0" applyFont="1" applyFill="1" applyBorder="1" applyAlignment="1">
      <alignment horizontal="center" vertical="center"/>
    </xf>
    <xf numFmtId="3" fontId="6" fillId="2" borderId="0" xfId="0" applyNumberFormat="1" applyFont="1" applyFill="1" applyBorder="1" applyAlignment="1">
      <alignment horizontal="center" vertical="center" wrapText="1"/>
    </xf>
    <xf numFmtId="9" fontId="6" fillId="2" borderId="0" xfId="1" applyFont="1" applyFill="1" applyBorder="1" applyAlignment="1" applyProtection="1">
      <alignment horizontal="left" vertical="center" wrapText="1"/>
    </xf>
    <xf numFmtId="0" fontId="12" fillId="2" borderId="15" xfId="0" applyFont="1" applyFill="1" applyBorder="1" applyAlignment="1">
      <alignment horizontal="center" vertical="center" textRotation="90" wrapText="1"/>
    </xf>
    <xf numFmtId="0" fontId="8" fillId="2"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9" fontId="6" fillId="2" borderId="0" xfId="1" applyFont="1" applyFill="1" applyBorder="1" applyAlignment="1" applyProtection="1">
      <alignment horizontal="justify" vertical="center" wrapText="1"/>
    </xf>
    <xf numFmtId="0" fontId="3" fillId="5" borderId="2"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center" vertical="center"/>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5" fillId="0" borderId="2"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6" borderId="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8" fillId="8" borderId="2" xfId="0" applyFont="1" applyFill="1" applyBorder="1" applyAlignment="1">
      <alignment horizontal="left" vertical="top" wrapText="1"/>
    </xf>
    <xf numFmtId="0" fontId="8" fillId="8" borderId="8" xfId="0" applyFont="1" applyFill="1" applyBorder="1" applyAlignment="1">
      <alignment horizontal="left" vertical="top" wrapText="1"/>
    </xf>
    <xf numFmtId="0" fontId="8" fillId="8" borderId="6" xfId="0" applyFont="1" applyFill="1" applyBorder="1" applyAlignment="1">
      <alignment horizontal="left" vertical="top" wrapText="1"/>
    </xf>
    <xf numFmtId="0" fontId="8" fillId="8" borderId="2"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6" xfId="0" applyFont="1" applyFill="1" applyBorder="1" applyAlignment="1">
      <alignment horizontal="center" vertical="center"/>
    </xf>
    <xf numFmtId="0" fontId="10" fillId="7" borderId="1" xfId="0" applyFont="1" applyFill="1" applyBorder="1" applyAlignment="1">
      <alignment horizontal="center" vertical="center"/>
    </xf>
    <xf numFmtId="0" fontId="10" fillId="8" borderId="1"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1" xfId="0" applyFont="1" applyBorder="1" applyAlignment="1">
      <alignment horizontal="center" vertical="center" textRotation="90" wrapText="1"/>
    </xf>
    <xf numFmtId="0" fontId="12" fillId="0" borderId="2" xfId="0" applyFont="1" applyBorder="1" applyAlignment="1">
      <alignment horizontal="center" vertical="center" textRotation="90" wrapText="1"/>
    </xf>
    <xf numFmtId="0" fontId="6" fillId="0" borderId="1" xfId="0" applyFont="1" applyBorder="1" applyAlignment="1">
      <alignment horizontal="center" vertical="center" wrapText="1"/>
    </xf>
    <xf numFmtId="0" fontId="8" fillId="8" borderId="2" xfId="0" applyFont="1" applyFill="1" applyBorder="1" applyAlignment="1">
      <alignment horizontal="justify" vertical="top" wrapText="1"/>
    </xf>
    <xf numFmtId="0" fontId="8" fillId="8" borderId="8" xfId="0" applyFont="1" applyFill="1" applyBorder="1" applyAlignment="1">
      <alignment horizontal="justify" vertical="top"/>
    </xf>
    <xf numFmtId="0" fontId="8" fillId="8" borderId="6" xfId="0" applyFont="1" applyFill="1" applyBorder="1" applyAlignment="1">
      <alignment horizontal="justify" vertical="top"/>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12" fillId="0" borderId="8" xfId="0" applyFont="1" applyBorder="1" applyAlignment="1">
      <alignment horizontal="center" vertical="center" textRotation="90"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justify" vertical="top" wrapText="1"/>
    </xf>
    <xf numFmtId="0" fontId="8" fillId="0" borderId="8" xfId="0" applyFont="1" applyBorder="1" applyAlignment="1">
      <alignment horizontal="justify" vertical="top"/>
    </xf>
    <xf numFmtId="0" fontId="8" fillId="0" borderId="6" xfId="0" applyFont="1" applyBorder="1" applyAlignment="1">
      <alignment horizontal="justify" vertical="top"/>
    </xf>
    <xf numFmtId="0" fontId="8" fillId="6" borderId="2"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2" fillId="0" borderId="12" xfId="0" applyFont="1" applyBorder="1" applyAlignment="1">
      <alignment horizontal="center" vertical="center" textRotation="90" wrapText="1"/>
    </xf>
    <xf numFmtId="0" fontId="12" fillId="0" borderId="13" xfId="0" applyFont="1" applyBorder="1" applyAlignment="1">
      <alignment horizontal="center" vertical="center" textRotation="90" wrapText="1"/>
    </xf>
    <xf numFmtId="0" fontId="12" fillId="0" borderId="0" xfId="0" applyFont="1" applyAlignment="1">
      <alignment horizontal="center" vertical="center" textRotation="90" wrapText="1"/>
    </xf>
    <xf numFmtId="0" fontId="8" fillId="0" borderId="15" xfId="0" applyFont="1" applyBorder="1" applyAlignment="1">
      <alignment horizontal="center" vertical="center" wrapText="1"/>
    </xf>
    <xf numFmtId="0" fontId="8" fillId="0" borderId="0" xfId="0" applyFont="1" applyAlignment="1">
      <alignment horizontal="center" vertical="center"/>
    </xf>
    <xf numFmtId="0" fontId="2" fillId="4" borderId="1" xfId="0" applyFont="1" applyFill="1" applyBorder="1" applyAlignment="1">
      <alignment horizontal="justify" vertical="center" wrapText="1"/>
    </xf>
    <xf numFmtId="0" fontId="2" fillId="4" borderId="1" xfId="0" applyFont="1" applyFill="1" applyBorder="1" applyAlignment="1">
      <alignment horizontal="justify" vertical="center"/>
    </xf>
    <xf numFmtId="0" fontId="3" fillId="5" borderId="8" xfId="0" applyFont="1" applyFill="1" applyBorder="1" applyAlignment="1">
      <alignment horizontal="center" vertical="center" wrapText="1"/>
    </xf>
    <xf numFmtId="0" fontId="3" fillId="5" borderId="2" xfId="0" applyFont="1" applyFill="1" applyBorder="1" applyAlignment="1">
      <alignment horizontal="justify" vertical="center" wrapText="1"/>
    </xf>
    <xf numFmtId="0" fontId="3" fillId="5" borderId="6" xfId="0" applyFont="1" applyFill="1" applyBorder="1" applyAlignment="1">
      <alignment horizontal="justify" vertical="center" wrapText="1"/>
    </xf>
    <xf numFmtId="0" fontId="9" fillId="0" borderId="15" xfId="0" applyFont="1" applyBorder="1" applyAlignment="1">
      <alignment horizontal="justify" vertical="center"/>
    </xf>
    <xf numFmtId="0" fontId="9" fillId="0" borderId="0" xfId="0" applyFont="1" applyAlignment="1">
      <alignment horizontal="justify" vertical="center"/>
    </xf>
    <xf numFmtId="0" fontId="12" fillId="0" borderId="14" xfId="0" applyFont="1" applyBorder="1" applyAlignment="1">
      <alignment horizontal="center" vertical="center" textRotation="90" wrapText="1"/>
    </xf>
    <xf numFmtId="0" fontId="12" fillId="0" borderId="15" xfId="0" applyFont="1" applyBorder="1" applyAlignment="1">
      <alignment horizontal="center" vertical="center" textRotation="90" wrapText="1"/>
    </xf>
    <xf numFmtId="0" fontId="8" fillId="0" borderId="7" xfId="0" applyFont="1" applyBorder="1" applyAlignment="1">
      <alignment horizontal="center" vertical="center" wrapText="1"/>
    </xf>
    <xf numFmtId="0" fontId="10" fillId="7" borderId="15" xfId="0" applyFont="1" applyFill="1" applyBorder="1" applyAlignment="1">
      <alignment horizontal="justify" vertical="center"/>
    </xf>
    <xf numFmtId="0" fontId="10" fillId="7" borderId="0" xfId="0" applyFont="1" applyFill="1" applyAlignment="1">
      <alignment horizontal="justify" vertical="center"/>
    </xf>
    <xf numFmtId="0" fontId="10" fillId="8" borderId="1" xfId="0" applyFont="1" applyFill="1" applyBorder="1" applyAlignment="1">
      <alignment horizontal="justify" vertical="center"/>
    </xf>
    <xf numFmtId="0" fontId="13"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8" borderId="0" xfId="0" applyFont="1" applyFill="1" applyAlignment="1">
      <alignment horizontal="center" vertical="center"/>
    </xf>
    <xf numFmtId="0" fontId="8" fillId="8" borderId="0" xfId="0" applyFont="1" applyFill="1"/>
    <xf numFmtId="1" fontId="8" fillId="8" borderId="0" xfId="0" applyNumberFormat="1" applyFont="1" applyFill="1"/>
    <xf numFmtId="1" fontId="8" fillId="8" borderId="0" xfId="0" applyNumberFormat="1" applyFont="1" applyFill="1" applyAlignment="1">
      <alignment horizontal="center" vertical="center"/>
    </xf>
    <xf numFmtId="0" fontId="8" fillId="8" borderId="6" xfId="0" applyNumberFormat="1" applyFont="1" applyFill="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55108</xdr:colOff>
      <xdr:row>1</xdr:row>
      <xdr:rowOff>112940</xdr:rowOff>
    </xdr:from>
    <xdr:to>
      <xdr:col>2</xdr:col>
      <xdr:colOff>904377</xdr:colOff>
      <xdr:row>1</xdr:row>
      <xdr:rowOff>1211035</xdr:rowOff>
    </xdr:to>
    <xdr:pic>
      <xdr:nvPicPr>
        <xdr:cNvPr id="4" name="Imagen 3">
          <a:extLst>
            <a:ext uri="{FF2B5EF4-FFF2-40B4-BE49-F238E27FC236}">
              <a16:creationId xmlns:a16="http://schemas.microsoft.com/office/drawing/2014/main" id="{4BB8DF58-9EEE-4A0C-95CD-A1133ADF8059}"/>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408894" y="371476"/>
          <a:ext cx="2005876" cy="1098095"/>
        </a:xfrm>
        <a:prstGeom prst="rect">
          <a:avLst/>
        </a:prstGeom>
      </xdr:spPr>
    </xdr:pic>
    <xdr:clientData/>
  </xdr:twoCellAnchor>
  <xdr:twoCellAnchor editAs="oneCell">
    <xdr:from>
      <xdr:col>18</xdr:col>
      <xdr:colOff>81643</xdr:colOff>
      <xdr:row>50</xdr:row>
      <xdr:rowOff>59870</xdr:rowOff>
    </xdr:from>
    <xdr:to>
      <xdr:col>21</xdr:col>
      <xdr:colOff>299359</xdr:colOff>
      <xdr:row>50</xdr:row>
      <xdr:rowOff>1232194</xdr:rowOff>
    </xdr:to>
    <xdr:pic>
      <xdr:nvPicPr>
        <xdr:cNvPr id="5" name="Imagen 4">
          <a:extLst>
            <a:ext uri="{FF2B5EF4-FFF2-40B4-BE49-F238E27FC236}">
              <a16:creationId xmlns:a16="http://schemas.microsoft.com/office/drawing/2014/main" id="{83F5D4C2-DDA2-4A3D-B901-06B087137F33}"/>
            </a:ext>
            <a:ext uri="{147F2762-F138-4A5C-976F-8EAC2B608ADB}">
              <a16:predDERef xmlns:a16="http://schemas.microsoft.com/office/drawing/2014/main" pred="{AD356010-6639-4A70-9B9A-4FAD38BF147B}"/>
            </a:ext>
          </a:extLst>
        </xdr:cNvPr>
        <xdr:cNvPicPr>
          <a:picLocks noChangeAspect="1"/>
        </xdr:cNvPicPr>
      </xdr:nvPicPr>
      <xdr:blipFill>
        <a:blip xmlns:r="http://schemas.openxmlformats.org/officeDocument/2006/relationships" r:embed="rId2"/>
        <a:stretch>
          <a:fillRect/>
        </a:stretch>
      </xdr:blipFill>
      <xdr:spPr>
        <a:xfrm>
          <a:off x="20546786" y="16048263"/>
          <a:ext cx="1605644" cy="1172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17399</xdr:colOff>
      <xdr:row>20</xdr:row>
      <xdr:rowOff>66675</xdr:rowOff>
    </xdr:from>
    <xdr:to>
      <xdr:col>21</xdr:col>
      <xdr:colOff>152400</xdr:colOff>
      <xdr:row>20</xdr:row>
      <xdr:rowOff>950259</xdr:rowOff>
    </xdr:to>
    <xdr:pic>
      <xdr:nvPicPr>
        <xdr:cNvPr id="4" name="Imagen 3">
          <a:extLst>
            <a:ext uri="{FF2B5EF4-FFF2-40B4-BE49-F238E27FC236}">
              <a16:creationId xmlns:a16="http://schemas.microsoft.com/office/drawing/2014/main" id="{5A4B2392-F52E-4FF7-B6F4-39FC2364240F}"/>
            </a:ext>
            <a:ext uri="{147F2762-F138-4A5C-976F-8EAC2B608ADB}">
              <a16:predDERef xmlns:a16="http://schemas.microsoft.com/office/drawing/2014/main" pred="{4A90B3EF-3D9F-2FB6-5041-CEA5E643CC31}"/>
            </a:ext>
          </a:extLst>
        </xdr:cNvPr>
        <xdr:cNvPicPr>
          <a:picLocks noChangeAspect="1"/>
        </xdr:cNvPicPr>
      </xdr:nvPicPr>
      <xdr:blipFill>
        <a:blip xmlns:r="http://schemas.openxmlformats.org/officeDocument/2006/relationships" r:embed="rId1"/>
        <a:stretch>
          <a:fillRect/>
        </a:stretch>
      </xdr:blipFill>
      <xdr:spPr>
        <a:xfrm>
          <a:off x="20953349" y="10153650"/>
          <a:ext cx="1068451" cy="883584"/>
        </a:xfrm>
        <a:prstGeom prst="rect">
          <a:avLst/>
        </a:prstGeom>
      </xdr:spPr>
    </xdr:pic>
    <xdr:clientData/>
  </xdr:twoCellAnchor>
  <xdr:twoCellAnchor editAs="oneCell">
    <xdr:from>
      <xdr:col>1</xdr:col>
      <xdr:colOff>180975</xdr:colOff>
      <xdr:row>1</xdr:row>
      <xdr:rowOff>200024</xdr:rowOff>
    </xdr:from>
    <xdr:to>
      <xdr:col>2</xdr:col>
      <xdr:colOff>85725</xdr:colOff>
      <xdr:row>1</xdr:row>
      <xdr:rowOff>1076325</xdr:rowOff>
    </xdr:to>
    <xdr:pic>
      <xdr:nvPicPr>
        <xdr:cNvPr id="5" name="Imagen 4">
          <a:extLst>
            <a:ext uri="{FF2B5EF4-FFF2-40B4-BE49-F238E27FC236}">
              <a16:creationId xmlns:a16="http://schemas.microsoft.com/office/drawing/2014/main" id="{40AF842D-0355-49C8-B717-B8D5CE925DA1}"/>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533400" y="409574"/>
          <a:ext cx="1066800" cy="8763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77420</xdr:colOff>
      <xdr:row>25</xdr:row>
      <xdr:rowOff>219074</xdr:rowOff>
    </xdr:from>
    <xdr:to>
      <xdr:col>18</xdr:col>
      <xdr:colOff>438150</xdr:colOff>
      <xdr:row>25</xdr:row>
      <xdr:rowOff>868135</xdr:rowOff>
    </xdr:to>
    <xdr:pic>
      <xdr:nvPicPr>
        <xdr:cNvPr id="4" name="Imagen 3">
          <a:extLst>
            <a:ext uri="{FF2B5EF4-FFF2-40B4-BE49-F238E27FC236}">
              <a16:creationId xmlns:a16="http://schemas.microsoft.com/office/drawing/2014/main" id="{712F8944-E18E-4E38-9987-2369B08EF391}"/>
            </a:ext>
            <a:ext uri="{147F2762-F138-4A5C-976F-8EAC2B608ADB}">
              <a16:predDERef xmlns:a16="http://schemas.microsoft.com/office/drawing/2014/main" pred="{1B903BAC-9819-12A3-85B2-FC2A7B7A7902}"/>
            </a:ext>
          </a:extLst>
        </xdr:cNvPr>
        <xdr:cNvPicPr>
          <a:picLocks noChangeAspect="1"/>
        </xdr:cNvPicPr>
      </xdr:nvPicPr>
      <xdr:blipFill>
        <a:blip xmlns:r="http://schemas.openxmlformats.org/officeDocument/2006/relationships" r:embed="rId1"/>
        <a:stretch>
          <a:fillRect/>
        </a:stretch>
      </xdr:blipFill>
      <xdr:spPr>
        <a:xfrm>
          <a:off x="20079920" y="12191999"/>
          <a:ext cx="827455" cy="649061"/>
        </a:xfrm>
        <a:prstGeom prst="rect">
          <a:avLst/>
        </a:prstGeom>
      </xdr:spPr>
    </xdr:pic>
    <xdr:clientData/>
  </xdr:twoCellAnchor>
  <xdr:twoCellAnchor editAs="oneCell">
    <xdr:from>
      <xdr:col>1</xdr:col>
      <xdr:colOff>235405</xdr:colOff>
      <xdr:row>1</xdr:row>
      <xdr:rowOff>9525</xdr:rowOff>
    </xdr:from>
    <xdr:to>
      <xdr:col>2</xdr:col>
      <xdr:colOff>314325</xdr:colOff>
      <xdr:row>2</xdr:row>
      <xdr:rowOff>793</xdr:rowOff>
    </xdr:to>
    <xdr:pic>
      <xdr:nvPicPr>
        <xdr:cNvPr id="5" name="Imagen 4">
          <a:extLst>
            <a:ext uri="{FF2B5EF4-FFF2-40B4-BE49-F238E27FC236}">
              <a16:creationId xmlns:a16="http://schemas.microsoft.com/office/drawing/2014/main" id="{5635AA52-D0F2-4FE1-9C2A-270BD5A97CF6}"/>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587830" y="219075"/>
          <a:ext cx="1240970" cy="1362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45991</xdr:colOff>
      <xdr:row>129</xdr:row>
      <xdr:rowOff>321468</xdr:rowOff>
    </xdr:from>
    <xdr:to>
      <xdr:col>20</xdr:col>
      <xdr:colOff>300038</xdr:colOff>
      <xdr:row>129</xdr:row>
      <xdr:rowOff>1357312</xdr:rowOff>
    </xdr:to>
    <xdr:pic>
      <xdr:nvPicPr>
        <xdr:cNvPr id="4" name="Imagen 3">
          <a:extLst>
            <a:ext uri="{FF2B5EF4-FFF2-40B4-BE49-F238E27FC236}">
              <a16:creationId xmlns:a16="http://schemas.microsoft.com/office/drawing/2014/main" id="{D08D8E1D-5A88-43C2-B1A8-C5D9E61F9CEC}"/>
            </a:ext>
            <a:ext uri="{147F2762-F138-4A5C-976F-8EAC2B608ADB}">
              <a16:predDERef xmlns:a16="http://schemas.microsoft.com/office/drawing/2014/main" pred="{DF388DCB-54CD-8C67-B5C7-E07926B193CC}"/>
            </a:ext>
          </a:extLst>
        </xdr:cNvPr>
        <xdr:cNvPicPr>
          <a:picLocks noChangeAspect="1"/>
        </xdr:cNvPicPr>
      </xdr:nvPicPr>
      <xdr:blipFill>
        <a:blip xmlns:r="http://schemas.openxmlformats.org/officeDocument/2006/relationships" r:embed="rId1"/>
        <a:stretch>
          <a:fillRect/>
        </a:stretch>
      </xdr:blipFill>
      <xdr:spPr>
        <a:xfrm>
          <a:off x="20500929" y="41933812"/>
          <a:ext cx="1182734" cy="1035844"/>
        </a:xfrm>
        <a:prstGeom prst="rect">
          <a:avLst/>
        </a:prstGeom>
      </xdr:spPr>
    </xdr:pic>
    <xdr:clientData/>
  </xdr:twoCellAnchor>
  <xdr:twoCellAnchor editAs="oneCell">
    <xdr:from>
      <xdr:col>1</xdr:col>
      <xdr:colOff>154783</xdr:colOff>
      <xdr:row>1</xdr:row>
      <xdr:rowOff>121444</xdr:rowOff>
    </xdr:from>
    <xdr:to>
      <xdr:col>2</xdr:col>
      <xdr:colOff>323851</xdr:colOff>
      <xdr:row>1</xdr:row>
      <xdr:rowOff>1095376</xdr:rowOff>
    </xdr:to>
    <xdr:pic>
      <xdr:nvPicPr>
        <xdr:cNvPr id="5" name="Imagen 4">
          <a:extLst>
            <a:ext uri="{FF2B5EF4-FFF2-40B4-BE49-F238E27FC236}">
              <a16:creationId xmlns:a16="http://schemas.microsoft.com/office/drawing/2014/main" id="{4BFB9FE0-7B21-4B38-AC66-3E3022AE6E3B}"/>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507208" y="378619"/>
          <a:ext cx="1331118" cy="9739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223213</xdr:colOff>
      <xdr:row>62</xdr:row>
      <xdr:rowOff>130967</xdr:rowOff>
    </xdr:from>
    <xdr:to>
      <xdr:col>19</xdr:col>
      <xdr:colOff>221457</xdr:colOff>
      <xdr:row>62</xdr:row>
      <xdr:rowOff>1359692</xdr:rowOff>
    </xdr:to>
    <xdr:pic>
      <xdr:nvPicPr>
        <xdr:cNvPr id="4" name="Imagen 3">
          <a:extLst>
            <a:ext uri="{FF2B5EF4-FFF2-40B4-BE49-F238E27FC236}">
              <a16:creationId xmlns:a16="http://schemas.microsoft.com/office/drawing/2014/main" id="{349E14F9-80AA-4300-A13E-B89BAD7F9E4E}"/>
            </a:ext>
            <a:ext uri="{147F2762-F138-4A5C-976F-8EAC2B608ADB}">
              <a16:predDERef xmlns:a16="http://schemas.microsoft.com/office/drawing/2014/main" pred="{62DBBC1E-3AAD-0702-61D2-58DACAB6C8C5}"/>
            </a:ext>
          </a:extLst>
        </xdr:cNvPr>
        <xdr:cNvPicPr>
          <a:picLocks noChangeAspect="1"/>
        </xdr:cNvPicPr>
      </xdr:nvPicPr>
      <xdr:blipFill>
        <a:blip xmlns:r="http://schemas.openxmlformats.org/officeDocument/2006/relationships" r:embed="rId1"/>
        <a:stretch>
          <a:fillRect/>
        </a:stretch>
      </xdr:blipFill>
      <xdr:spPr>
        <a:xfrm>
          <a:off x="19749463" y="26146123"/>
          <a:ext cx="1391275" cy="1228725"/>
        </a:xfrm>
        <a:prstGeom prst="rect">
          <a:avLst/>
        </a:prstGeom>
      </xdr:spPr>
    </xdr:pic>
    <xdr:clientData/>
  </xdr:twoCellAnchor>
  <xdr:twoCellAnchor editAs="oneCell">
    <xdr:from>
      <xdr:col>1</xdr:col>
      <xdr:colOff>257174</xdr:colOff>
      <xdr:row>1</xdr:row>
      <xdr:rowOff>220304</xdr:rowOff>
    </xdr:from>
    <xdr:to>
      <xdr:col>2</xdr:col>
      <xdr:colOff>380999</xdr:colOff>
      <xdr:row>1</xdr:row>
      <xdr:rowOff>1123950</xdr:rowOff>
    </xdr:to>
    <xdr:pic>
      <xdr:nvPicPr>
        <xdr:cNvPr id="5" name="Imagen 4">
          <a:extLst>
            <a:ext uri="{FF2B5EF4-FFF2-40B4-BE49-F238E27FC236}">
              <a16:creationId xmlns:a16="http://schemas.microsoft.com/office/drawing/2014/main" id="{DB81FDF5-ED9F-4BA3-AFBA-256043E102F9}"/>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609599" y="477479"/>
          <a:ext cx="1285875" cy="9036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519756</xdr:colOff>
      <xdr:row>11</xdr:row>
      <xdr:rowOff>176250</xdr:rowOff>
    </xdr:from>
    <xdr:to>
      <xdr:col>19</xdr:col>
      <xdr:colOff>462073</xdr:colOff>
      <xdr:row>12</xdr:row>
      <xdr:rowOff>1012013</xdr:rowOff>
    </xdr:to>
    <xdr:pic>
      <xdr:nvPicPr>
        <xdr:cNvPr id="4" name="Imagen 3">
          <a:extLst>
            <a:ext uri="{FF2B5EF4-FFF2-40B4-BE49-F238E27FC236}">
              <a16:creationId xmlns:a16="http://schemas.microsoft.com/office/drawing/2014/main" id="{4B4B0532-C94E-4403-A7F9-AD1818121FF8}"/>
            </a:ext>
            <a:ext uri="{147F2762-F138-4A5C-976F-8EAC2B608ADB}">
              <a16:predDERef xmlns:a16="http://schemas.microsoft.com/office/drawing/2014/main" pred="{3F2B9D76-2EDA-C731-2F65-C4B8F473085E}"/>
            </a:ext>
          </a:extLst>
        </xdr:cNvPr>
        <xdr:cNvPicPr>
          <a:picLocks noChangeAspect="1"/>
        </xdr:cNvPicPr>
      </xdr:nvPicPr>
      <xdr:blipFill>
        <a:blip xmlns:r="http://schemas.openxmlformats.org/officeDocument/2006/relationships" r:embed="rId1"/>
        <a:stretch>
          <a:fillRect/>
        </a:stretch>
      </xdr:blipFill>
      <xdr:spPr>
        <a:xfrm>
          <a:off x="19363012" y="6806831"/>
          <a:ext cx="1537201" cy="1057275"/>
        </a:xfrm>
        <a:prstGeom prst="rect">
          <a:avLst/>
        </a:prstGeom>
      </xdr:spPr>
    </xdr:pic>
    <xdr:clientData/>
  </xdr:twoCellAnchor>
  <xdr:twoCellAnchor editAs="oneCell">
    <xdr:from>
      <xdr:col>1</xdr:col>
      <xdr:colOff>254795</xdr:colOff>
      <xdr:row>1</xdr:row>
      <xdr:rowOff>209549</xdr:rowOff>
    </xdr:from>
    <xdr:to>
      <xdr:col>2</xdr:col>
      <xdr:colOff>538731</xdr:colOff>
      <xdr:row>1</xdr:row>
      <xdr:rowOff>1162050</xdr:rowOff>
    </xdr:to>
    <xdr:pic>
      <xdr:nvPicPr>
        <xdr:cNvPr id="5" name="Imagen 4">
          <a:extLst>
            <a:ext uri="{FF2B5EF4-FFF2-40B4-BE49-F238E27FC236}">
              <a16:creationId xmlns:a16="http://schemas.microsoft.com/office/drawing/2014/main" id="{0A31BE6B-9AD4-4A8B-BFA3-822570315585}"/>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607220" y="419099"/>
          <a:ext cx="1445986" cy="9525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tabSelected="1" topLeftCell="A3" zoomScale="70" zoomScaleNormal="70" workbookViewId="0">
      <pane xSplit="1" ySplit="3" topLeftCell="B6" activePane="bottomRight" state="frozen"/>
      <selection activeCell="A3" sqref="A3"/>
      <selection pane="topRight" activeCell="B3" sqref="B3"/>
      <selection pane="bottomLeft" activeCell="A6" sqref="A6"/>
      <selection pane="bottomRight" activeCell="B6" sqref="B6:B46"/>
    </sheetView>
  </sheetViews>
  <sheetFormatPr baseColWidth="10" defaultColWidth="11.5" defaultRowHeight="16.5" x14ac:dyDescent="0.2"/>
  <cols>
    <col min="1" max="1" width="5.375" style="14" customWidth="1"/>
    <col min="2" max="2" width="17.5" style="14" customWidth="1"/>
    <col min="3" max="3" width="26.5" style="14" customWidth="1"/>
    <col min="4" max="4" width="15.625" style="14" customWidth="1"/>
    <col min="5" max="5" width="40.625" style="14" customWidth="1"/>
    <col min="6" max="6" width="15.625" style="14" customWidth="1"/>
    <col min="7" max="9" width="40.625" style="14" customWidth="1"/>
    <col min="10" max="10" width="7.5" style="14" customWidth="1"/>
    <col min="11" max="21" width="7" style="14" customWidth="1"/>
    <col min="22" max="22" width="22.875" style="14" customWidth="1"/>
    <col min="23" max="23" width="50.125" style="81" customWidth="1"/>
    <col min="24" max="25" width="0" style="14" hidden="1" customWidth="1"/>
    <col min="26" max="16384" width="11.5" style="14"/>
  </cols>
  <sheetData>
    <row r="1" spans="1:25" ht="20.25" customHeight="1" x14ac:dyDescent="0.2"/>
    <row r="2" spans="1:25" ht="106.5" customHeight="1" x14ac:dyDescent="0.2">
      <c r="B2" s="131" t="s">
        <v>0</v>
      </c>
      <c r="C2" s="132"/>
      <c r="D2" s="132"/>
      <c r="E2" s="132"/>
      <c r="F2" s="132"/>
      <c r="G2" s="132"/>
      <c r="H2" s="132"/>
      <c r="I2" s="132"/>
      <c r="J2" s="132"/>
      <c r="K2" s="132"/>
      <c r="L2" s="132"/>
      <c r="M2" s="132"/>
      <c r="N2" s="132"/>
      <c r="O2" s="132"/>
      <c r="P2" s="132"/>
      <c r="Q2" s="132"/>
      <c r="R2" s="132"/>
      <c r="S2" s="132"/>
      <c r="T2" s="132"/>
      <c r="U2" s="132"/>
      <c r="V2" s="132"/>
      <c r="W2" s="132"/>
    </row>
    <row r="3" spans="1:25" ht="87" customHeight="1" x14ac:dyDescent="0.2">
      <c r="A3" s="15" t="s">
        <v>1</v>
      </c>
      <c r="B3" s="147" t="s">
        <v>2</v>
      </c>
      <c r="C3" s="148"/>
      <c r="D3" s="148"/>
      <c r="E3" s="148"/>
      <c r="F3" s="148"/>
      <c r="G3" s="148"/>
      <c r="H3" s="148"/>
      <c r="I3" s="148"/>
      <c r="J3" s="148"/>
      <c r="K3" s="148"/>
      <c r="L3" s="148"/>
      <c r="M3" s="148"/>
      <c r="N3" s="148"/>
      <c r="O3" s="148"/>
      <c r="P3" s="148"/>
      <c r="Q3" s="148"/>
      <c r="R3" s="148"/>
      <c r="S3" s="148"/>
      <c r="T3" s="148"/>
      <c r="U3" s="148"/>
      <c r="V3" s="155" t="s">
        <v>444</v>
      </c>
      <c r="W3" s="155"/>
    </row>
    <row r="4" spans="1:25" s="16" customFormat="1" ht="20.25" customHeight="1" x14ac:dyDescent="0.3">
      <c r="B4" s="126" t="s">
        <v>3</v>
      </c>
      <c r="C4" s="126" t="s">
        <v>4</v>
      </c>
      <c r="D4" s="126" t="s">
        <v>5</v>
      </c>
      <c r="E4" s="126" t="s">
        <v>6</v>
      </c>
      <c r="F4" s="126" t="s">
        <v>7</v>
      </c>
      <c r="G4" s="126" t="s">
        <v>8</v>
      </c>
      <c r="H4" s="126" t="s">
        <v>9</v>
      </c>
      <c r="I4" s="126" t="s">
        <v>10</v>
      </c>
      <c r="J4" s="133" t="s">
        <v>11</v>
      </c>
      <c r="K4" s="134"/>
      <c r="L4" s="134"/>
      <c r="M4" s="134"/>
      <c r="N4" s="134"/>
      <c r="O4" s="134"/>
      <c r="P4" s="134"/>
      <c r="Q4" s="134"/>
      <c r="R4" s="134"/>
      <c r="S4" s="134"/>
      <c r="T4" s="134"/>
      <c r="U4" s="135"/>
      <c r="V4" s="156" t="s">
        <v>445</v>
      </c>
      <c r="W4" s="156" t="s">
        <v>446</v>
      </c>
    </row>
    <row r="5" spans="1:25" s="16" customFormat="1" ht="25.5" customHeight="1" x14ac:dyDescent="0.3">
      <c r="B5" s="127"/>
      <c r="C5" s="127"/>
      <c r="D5" s="127"/>
      <c r="E5" s="127"/>
      <c r="F5" s="127"/>
      <c r="G5" s="127"/>
      <c r="H5" s="127"/>
      <c r="I5" s="127"/>
      <c r="J5" s="17" t="s">
        <v>12</v>
      </c>
      <c r="K5" s="17" t="s">
        <v>13</v>
      </c>
      <c r="L5" s="17" t="s">
        <v>14</v>
      </c>
      <c r="M5" s="17" t="s">
        <v>15</v>
      </c>
      <c r="N5" s="17" t="s">
        <v>16</v>
      </c>
      <c r="O5" s="17" t="s">
        <v>17</v>
      </c>
      <c r="P5" s="17" t="s">
        <v>18</v>
      </c>
      <c r="Q5" s="17" t="s">
        <v>19</v>
      </c>
      <c r="R5" s="17" t="s">
        <v>20</v>
      </c>
      <c r="S5" s="17" t="s">
        <v>21</v>
      </c>
      <c r="T5" s="17" t="s">
        <v>22</v>
      </c>
      <c r="U5" s="17" t="s">
        <v>23</v>
      </c>
      <c r="V5" s="156"/>
      <c r="W5" s="156"/>
    </row>
    <row r="6" spans="1:25" s="16" customFormat="1" ht="264" x14ac:dyDescent="0.3">
      <c r="B6" s="136" t="s">
        <v>24</v>
      </c>
      <c r="C6" s="138" t="s">
        <v>25</v>
      </c>
      <c r="D6" s="2" t="s">
        <v>26</v>
      </c>
      <c r="E6" s="2" t="s">
        <v>27</v>
      </c>
      <c r="F6" s="3">
        <v>10</v>
      </c>
      <c r="G6" s="4" t="s">
        <v>28</v>
      </c>
      <c r="H6" s="4" t="s">
        <v>29</v>
      </c>
      <c r="I6" s="18" t="s">
        <v>30</v>
      </c>
      <c r="J6" s="5"/>
      <c r="K6" s="2">
        <v>1</v>
      </c>
      <c r="L6" s="2">
        <v>1</v>
      </c>
      <c r="M6" s="2">
        <v>1</v>
      </c>
      <c r="N6" s="2">
        <v>1</v>
      </c>
      <c r="O6" s="2">
        <v>1</v>
      </c>
      <c r="P6" s="2">
        <v>1</v>
      </c>
      <c r="Q6" s="2">
        <v>1</v>
      </c>
      <c r="R6" s="2">
        <v>1</v>
      </c>
      <c r="S6" s="2">
        <v>1</v>
      </c>
      <c r="T6" s="2">
        <v>1</v>
      </c>
      <c r="U6" s="6"/>
      <c r="V6" s="67" t="s">
        <v>447</v>
      </c>
      <c r="W6" s="82" t="s">
        <v>448</v>
      </c>
      <c r="X6" s="82">
        <f>+SUM(N6:Q6)</f>
        <v>4</v>
      </c>
      <c r="Y6" s="82">
        <v>3</v>
      </c>
    </row>
    <row r="7" spans="1:25" s="16" customFormat="1" ht="181.5" x14ac:dyDescent="0.3">
      <c r="B7" s="137"/>
      <c r="C7" s="139"/>
      <c r="D7" s="2" t="s">
        <v>31</v>
      </c>
      <c r="E7" s="2" t="s">
        <v>32</v>
      </c>
      <c r="F7" s="3">
        <v>3</v>
      </c>
      <c r="G7" s="4" t="s">
        <v>33</v>
      </c>
      <c r="H7" s="4" t="s">
        <v>34</v>
      </c>
      <c r="I7" s="18" t="s">
        <v>30</v>
      </c>
      <c r="J7" s="5"/>
      <c r="K7" s="2"/>
      <c r="L7" s="2">
        <v>1</v>
      </c>
      <c r="M7" s="2"/>
      <c r="N7" s="2"/>
      <c r="O7" s="2">
        <v>1</v>
      </c>
      <c r="P7" s="2"/>
      <c r="Q7" s="2"/>
      <c r="R7" s="2">
        <v>1</v>
      </c>
      <c r="S7" s="2"/>
      <c r="T7" s="2"/>
      <c r="U7" s="6"/>
      <c r="V7" s="64" t="s">
        <v>447</v>
      </c>
      <c r="W7" s="82" t="s">
        <v>449</v>
      </c>
      <c r="X7" s="82">
        <f>+SUM(N7:Q7)</f>
        <v>1</v>
      </c>
      <c r="Y7" s="82">
        <v>0</v>
      </c>
    </row>
    <row r="8" spans="1:25" s="16" customFormat="1" ht="16.5" customHeight="1" x14ac:dyDescent="0.3">
      <c r="B8" s="137"/>
      <c r="C8" s="139"/>
      <c r="D8" s="141" t="s">
        <v>35</v>
      </c>
      <c r="E8" s="144" t="s">
        <v>36</v>
      </c>
      <c r="F8" s="144">
        <v>32</v>
      </c>
      <c r="G8" s="144" t="s">
        <v>37</v>
      </c>
      <c r="H8" s="144" t="s">
        <v>38</v>
      </c>
      <c r="I8" s="7" t="s">
        <v>39</v>
      </c>
      <c r="J8" s="19" t="s">
        <v>40</v>
      </c>
      <c r="K8" s="20"/>
      <c r="L8" s="20"/>
      <c r="M8" s="20">
        <v>1</v>
      </c>
      <c r="N8" s="20" t="s">
        <v>40</v>
      </c>
      <c r="O8" s="20"/>
      <c r="P8" s="20" t="s">
        <v>40</v>
      </c>
      <c r="Q8" s="19" t="s">
        <v>40</v>
      </c>
      <c r="R8" s="19" t="s">
        <v>40</v>
      </c>
      <c r="S8" s="19" t="s">
        <v>40</v>
      </c>
      <c r="T8" s="19" t="s">
        <v>40</v>
      </c>
      <c r="U8" s="19" t="s">
        <v>40</v>
      </c>
      <c r="V8" s="152" t="s">
        <v>450</v>
      </c>
      <c r="W8" s="149" t="s">
        <v>451</v>
      </c>
      <c r="X8" s="91">
        <f>+SUM(N8:Q8)</f>
        <v>0</v>
      </c>
      <c r="Y8" s="91">
        <f>+SUM(O8:R8)</f>
        <v>0</v>
      </c>
    </row>
    <row r="9" spans="1:25" s="16" customFormat="1" x14ac:dyDescent="0.3">
      <c r="B9" s="137"/>
      <c r="C9" s="139"/>
      <c r="D9" s="142"/>
      <c r="E9" s="145"/>
      <c r="F9" s="145"/>
      <c r="G9" s="145"/>
      <c r="H9" s="145"/>
      <c r="I9" s="7" t="s">
        <v>41</v>
      </c>
      <c r="J9" s="19"/>
      <c r="K9" s="20"/>
      <c r="L9" s="20"/>
      <c r="M9" s="20">
        <v>1</v>
      </c>
      <c r="N9" s="20"/>
      <c r="O9" s="20"/>
      <c r="P9" s="20"/>
      <c r="Q9" s="19"/>
      <c r="R9" s="19"/>
      <c r="S9" s="19"/>
      <c r="T9" s="19"/>
      <c r="U9" s="19"/>
      <c r="V9" s="153"/>
      <c r="W9" s="150"/>
      <c r="X9" s="91">
        <f t="shared" ref="X9:Y39" si="0">+SUM(N9:Q9)</f>
        <v>0</v>
      </c>
      <c r="Y9" s="91">
        <f t="shared" si="0"/>
        <v>0</v>
      </c>
    </row>
    <row r="10" spans="1:25" s="16" customFormat="1" x14ac:dyDescent="0.3">
      <c r="B10" s="137"/>
      <c r="C10" s="139"/>
      <c r="D10" s="142"/>
      <c r="E10" s="145"/>
      <c r="F10" s="145"/>
      <c r="G10" s="145"/>
      <c r="H10" s="145"/>
      <c r="I10" s="7" t="s">
        <v>42</v>
      </c>
      <c r="J10" s="19"/>
      <c r="K10" s="20"/>
      <c r="L10" s="20"/>
      <c r="M10" s="20">
        <v>1</v>
      </c>
      <c r="N10" s="20"/>
      <c r="O10" s="20"/>
      <c r="P10" s="20"/>
      <c r="Q10" s="19"/>
      <c r="R10" s="19"/>
      <c r="S10" s="19"/>
      <c r="T10" s="19"/>
      <c r="U10" s="19"/>
      <c r="V10" s="153"/>
      <c r="W10" s="150"/>
      <c r="X10" s="91">
        <f t="shared" si="0"/>
        <v>0</v>
      </c>
      <c r="Y10" s="91">
        <f t="shared" si="0"/>
        <v>0</v>
      </c>
    </row>
    <row r="11" spans="1:25" s="16" customFormat="1" x14ac:dyDescent="0.3">
      <c r="B11" s="137"/>
      <c r="C11" s="139"/>
      <c r="D11" s="142"/>
      <c r="E11" s="145"/>
      <c r="F11" s="145"/>
      <c r="G11" s="145"/>
      <c r="H11" s="145"/>
      <c r="I11" s="7" t="s">
        <v>43</v>
      </c>
      <c r="J11" s="19"/>
      <c r="K11" s="20"/>
      <c r="L11" s="20"/>
      <c r="M11" s="20">
        <v>1</v>
      </c>
      <c r="N11" s="20"/>
      <c r="O11" s="20"/>
      <c r="P11" s="20"/>
      <c r="Q11" s="19"/>
      <c r="R11" s="19"/>
      <c r="S11" s="19"/>
      <c r="T11" s="19"/>
      <c r="U11" s="19"/>
      <c r="V11" s="153"/>
      <c r="W11" s="150"/>
      <c r="X11" s="91">
        <f t="shared" si="0"/>
        <v>0</v>
      </c>
      <c r="Y11" s="91">
        <f t="shared" si="0"/>
        <v>0</v>
      </c>
    </row>
    <row r="12" spans="1:25" s="16" customFormat="1" x14ac:dyDescent="0.3">
      <c r="B12" s="137"/>
      <c r="C12" s="139"/>
      <c r="D12" s="142"/>
      <c r="E12" s="145"/>
      <c r="F12" s="145"/>
      <c r="G12" s="145"/>
      <c r="H12" s="145"/>
      <c r="I12" s="7" t="s">
        <v>44</v>
      </c>
      <c r="J12" s="19"/>
      <c r="K12" s="20"/>
      <c r="L12" s="20"/>
      <c r="M12" s="20">
        <v>1</v>
      </c>
      <c r="N12" s="20"/>
      <c r="O12" s="20"/>
      <c r="P12" s="20"/>
      <c r="Q12" s="19"/>
      <c r="R12" s="19"/>
      <c r="S12" s="19"/>
      <c r="T12" s="19"/>
      <c r="U12" s="19"/>
      <c r="V12" s="153"/>
      <c r="W12" s="150"/>
      <c r="X12" s="91">
        <f t="shared" si="0"/>
        <v>0</v>
      </c>
      <c r="Y12" s="91">
        <f t="shared" si="0"/>
        <v>0</v>
      </c>
    </row>
    <row r="13" spans="1:25" s="16" customFormat="1" x14ac:dyDescent="0.3">
      <c r="B13" s="137"/>
      <c r="C13" s="139"/>
      <c r="D13" s="142"/>
      <c r="E13" s="145"/>
      <c r="F13" s="145"/>
      <c r="G13" s="145"/>
      <c r="H13" s="145"/>
      <c r="I13" s="7" t="s">
        <v>45</v>
      </c>
      <c r="J13" s="19"/>
      <c r="K13" s="20"/>
      <c r="L13" s="20"/>
      <c r="M13" s="20">
        <v>1</v>
      </c>
      <c r="N13" s="20"/>
      <c r="O13" s="20"/>
      <c r="P13" s="20"/>
      <c r="Q13" s="19"/>
      <c r="R13" s="19"/>
      <c r="S13" s="19"/>
      <c r="T13" s="19"/>
      <c r="U13" s="19"/>
      <c r="V13" s="153"/>
      <c r="W13" s="150"/>
      <c r="X13" s="91">
        <f t="shared" si="0"/>
        <v>0</v>
      </c>
      <c r="Y13" s="91">
        <f t="shared" si="0"/>
        <v>0</v>
      </c>
    </row>
    <row r="14" spans="1:25" s="16" customFormat="1" x14ac:dyDescent="0.3">
      <c r="B14" s="137"/>
      <c r="C14" s="139"/>
      <c r="D14" s="142"/>
      <c r="E14" s="145"/>
      <c r="F14" s="145"/>
      <c r="G14" s="145"/>
      <c r="H14" s="145"/>
      <c r="I14" s="7" t="s">
        <v>46</v>
      </c>
      <c r="J14" s="19"/>
      <c r="K14" s="20"/>
      <c r="L14" s="20"/>
      <c r="M14" s="20">
        <v>1</v>
      </c>
      <c r="N14" s="20"/>
      <c r="O14" s="20"/>
      <c r="P14" s="20"/>
      <c r="Q14" s="19"/>
      <c r="R14" s="19"/>
      <c r="S14" s="19"/>
      <c r="T14" s="19"/>
      <c r="U14" s="19"/>
      <c r="V14" s="153"/>
      <c r="W14" s="150"/>
      <c r="X14" s="91">
        <f t="shared" si="0"/>
        <v>0</v>
      </c>
      <c r="Y14" s="91">
        <f t="shared" si="0"/>
        <v>0</v>
      </c>
    </row>
    <row r="15" spans="1:25" s="16" customFormat="1" x14ac:dyDescent="0.3">
      <c r="B15" s="137"/>
      <c r="C15" s="139"/>
      <c r="D15" s="142"/>
      <c r="E15" s="145"/>
      <c r="F15" s="145"/>
      <c r="G15" s="145"/>
      <c r="H15" s="145"/>
      <c r="I15" s="7" t="s">
        <v>47</v>
      </c>
      <c r="J15" s="19"/>
      <c r="K15" s="20"/>
      <c r="L15" s="20"/>
      <c r="M15" s="20">
        <v>1</v>
      </c>
      <c r="N15" s="20"/>
      <c r="O15" s="20"/>
      <c r="P15" s="20"/>
      <c r="Q15" s="19"/>
      <c r="R15" s="19"/>
      <c r="S15" s="19"/>
      <c r="T15" s="19"/>
      <c r="U15" s="19"/>
      <c r="V15" s="153"/>
      <c r="W15" s="150"/>
      <c r="X15" s="91">
        <f t="shared" si="0"/>
        <v>0</v>
      </c>
      <c r="Y15" s="91">
        <f t="shared" si="0"/>
        <v>0</v>
      </c>
    </row>
    <row r="16" spans="1:25" s="16" customFormat="1" x14ac:dyDescent="0.3">
      <c r="B16" s="137"/>
      <c r="C16" s="139"/>
      <c r="D16" s="142"/>
      <c r="E16" s="145"/>
      <c r="F16" s="145"/>
      <c r="G16" s="145"/>
      <c r="H16" s="145"/>
      <c r="I16" s="7" t="s">
        <v>48</v>
      </c>
      <c r="J16" s="19"/>
      <c r="K16" s="20"/>
      <c r="L16" s="20"/>
      <c r="M16" s="20">
        <v>1</v>
      </c>
      <c r="N16" s="20"/>
      <c r="O16" s="20"/>
      <c r="P16" s="20"/>
      <c r="Q16" s="19"/>
      <c r="R16" s="19"/>
      <c r="S16" s="19"/>
      <c r="T16" s="19"/>
      <c r="U16" s="19"/>
      <c r="V16" s="153"/>
      <c r="W16" s="150"/>
      <c r="X16" s="91">
        <f t="shared" si="0"/>
        <v>0</v>
      </c>
      <c r="Y16" s="91">
        <f t="shared" si="0"/>
        <v>0</v>
      </c>
    </row>
    <row r="17" spans="2:25" s="16" customFormat="1" x14ac:dyDescent="0.3">
      <c r="B17" s="137"/>
      <c r="C17" s="139"/>
      <c r="D17" s="142"/>
      <c r="E17" s="145"/>
      <c r="F17" s="145"/>
      <c r="G17" s="145"/>
      <c r="H17" s="145"/>
      <c r="I17" s="7" t="s">
        <v>49</v>
      </c>
      <c r="J17" s="19"/>
      <c r="K17" s="20"/>
      <c r="L17" s="20"/>
      <c r="M17" s="20">
        <v>1</v>
      </c>
      <c r="N17" s="20"/>
      <c r="O17" s="20"/>
      <c r="P17" s="20"/>
      <c r="Q17" s="19"/>
      <c r="R17" s="19"/>
      <c r="S17" s="19"/>
      <c r="T17" s="19"/>
      <c r="U17" s="19"/>
      <c r="V17" s="153"/>
      <c r="W17" s="150"/>
      <c r="X17" s="91">
        <f t="shared" si="0"/>
        <v>0</v>
      </c>
      <c r="Y17" s="91">
        <f t="shared" si="0"/>
        <v>0</v>
      </c>
    </row>
    <row r="18" spans="2:25" s="16" customFormat="1" x14ac:dyDescent="0.3">
      <c r="B18" s="137"/>
      <c r="C18" s="139"/>
      <c r="D18" s="142"/>
      <c r="E18" s="145"/>
      <c r="F18" s="145"/>
      <c r="G18" s="145"/>
      <c r="H18" s="145"/>
      <c r="I18" s="7" t="s">
        <v>50</v>
      </c>
      <c r="J18" s="19"/>
      <c r="K18" s="20"/>
      <c r="L18" s="20"/>
      <c r="M18" s="20">
        <v>1</v>
      </c>
      <c r="N18" s="20"/>
      <c r="O18" s="20"/>
      <c r="P18" s="20"/>
      <c r="Q18" s="19"/>
      <c r="R18" s="19"/>
      <c r="S18" s="19"/>
      <c r="T18" s="19"/>
      <c r="U18" s="19"/>
      <c r="V18" s="153"/>
      <c r="W18" s="150"/>
      <c r="X18" s="91">
        <f t="shared" si="0"/>
        <v>0</v>
      </c>
      <c r="Y18" s="91">
        <f t="shared" si="0"/>
        <v>0</v>
      </c>
    </row>
    <row r="19" spans="2:25" s="16" customFormat="1" x14ac:dyDescent="0.3">
      <c r="B19" s="137"/>
      <c r="C19" s="139"/>
      <c r="D19" s="142"/>
      <c r="E19" s="145"/>
      <c r="F19" s="145"/>
      <c r="G19" s="145"/>
      <c r="H19" s="145"/>
      <c r="I19" s="7" t="s">
        <v>51</v>
      </c>
      <c r="J19" s="19"/>
      <c r="K19" s="20"/>
      <c r="L19" s="20"/>
      <c r="M19" s="20">
        <v>1</v>
      </c>
      <c r="N19" s="20"/>
      <c r="O19" s="20"/>
      <c r="P19" s="20"/>
      <c r="Q19" s="19"/>
      <c r="R19" s="19"/>
      <c r="S19" s="19"/>
      <c r="T19" s="19"/>
      <c r="U19" s="19"/>
      <c r="V19" s="153"/>
      <c r="W19" s="150"/>
      <c r="X19" s="91">
        <f t="shared" si="0"/>
        <v>0</v>
      </c>
      <c r="Y19" s="91">
        <f t="shared" si="0"/>
        <v>0</v>
      </c>
    </row>
    <row r="20" spans="2:25" s="16" customFormat="1" x14ac:dyDescent="0.3">
      <c r="B20" s="137"/>
      <c r="C20" s="139"/>
      <c r="D20" s="142"/>
      <c r="E20" s="145"/>
      <c r="F20" s="145"/>
      <c r="G20" s="145"/>
      <c r="H20" s="145"/>
      <c r="I20" s="7" t="s">
        <v>52</v>
      </c>
      <c r="J20" s="19"/>
      <c r="K20" s="20"/>
      <c r="L20" s="20"/>
      <c r="M20" s="20">
        <v>1</v>
      </c>
      <c r="N20" s="20"/>
      <c r="O20" s="20"/>
      <c r="P20" s="20"/>
      <c r="Q20" s="19"/>
      <c r="R20" s="19"/>
      <c r="S20" s="19"/>
      <c r="T20" s="19"/>
      <c r="U20" s="19"/>
      <c r="V20" s="153"/>
      <c r="W20" s="150"/>
      <c r="X20" s="91">
        <f t="shared" si="0"/>
        <v>0</v>
      </c>
      <c r="Y20" s="91">
        <f t="shared" si="0"/>
        <v>0</v>
      </c>
    </row>
    <row r="21" spans="2:25" s="16" customFormat="1" x14ac:dyDescent="0.3">
      <c r="B21" s="137"/>
      <c r="C21" s="139"/>
      <c r="D21" s="142"/>
      <c r="E21" s="145"/>
      <c r="F21" s="145"/>
      <c r="G21" s="145"/>
      <c r="H21" s="145"/>
      <c r="I21" s="7" t="s">
        <v>53</v>
      </c>
      <c r="J21" s="19"/>
      <c r="K21" s="20"/>
      <c r="L21" s="20"/>
      <c r="M21" s="20">
        <v>1</v>
      </c>
      <c r="N21" s="20"/>
      <c r="O21" s="20"/>
      <c r="P21" s="20"/>
      <c r="Q21" s="19"/>
      <c r="R21" s="19"/>
      <c r="S21" s="19"/>
      <c r="T21" s="19"/>
      <c r="U21" s="19"/>
      <c r="V21" s="153"/>
      <c r="W21" s="150"/>
      <c r="X21" s="91">
        <f t="shared" si="0"/>
        <v>0</v>
      </c>
      <c r="Y21" s="91">
        <f t="shared" si="0"/>
        <v>0</v>
      </c>
    </row>
    <row r="22" spans="2:25" s="16" customFormat="1" x14ac:dyDescent="0.3">
      <c r="B22" s="137"/>
      <c r="C22" s="139"/>
      <c r="D22" s="142"/>
      <c r="E22" s="145"/>
      <c r="F22" s="145"/>
      <c r="G22" s="145"/>
      <c r="H22" s="145"/>
      <c r="I22" s="7" t="s">
        <v>54</v>
      </c>
      <c r="J22" s="19"/>
      <c r="K22" s="20"/>
      <c r="L22" s="20"/>
      <c r="M22" s="20">
        <v>1</v>
      </c>
      <c r="N22" s="20"/>
      <c r="O22" s="20"/>
      <c r="P22" s="20"/>
      <c r="Q22" s="19"/>
      <c r="R22" s="19"/>
      <c r="S22" s="19"/>
      <c r="T22" s="19"/>
      <c r="U22" s="19"/>
      <c r="V22" s="153"/>
      <c r="W22" s="150"/>
      <c r="X22" s="91">
        <f t="shared" si="0"/>
        <v>0</v>
      </c>
      <c r="Y22" s="91">
        <f t="shared" si="0"/>
        <v>0</v>
      </c>
    </row>
    <row r="23" spans="2:25" s="16" customFormat="1" x14ac:dyDescent="0.3">
      <c r="B23" s="137"/>
      <c r="C23" s="139"/>
      <c r="D23" s="142"/>
      <c r="E23" s="145"/>
      <c r="F23" s="145"/>
      <c r="G23" s="145"/>
      <c r="H23" s="145"/>
      <c r="I23" s="7" t="s">
        <v>55</v>
      </c>
      <c r="J23" s="19"/>
      <c r="K23" s="20"/>
      <c r="L23" s="20"/>
      <c r="M23" s="20">
        <v>1</v>
      </c>
      <c r="N23" s="20"/>
      <c r="O23" s="20"/>
      <c r="P23" s="20"/>
      <c r="Q23" s="19"/>
      <c r="R23" s="19"/>
      <c r="S23" s="19"/>
      <c r="T23" s="19"/>
      <c r="U23" s="19"/>
      <c r="V23" s="153"/>
      <c r="W23" s="150"/>
      <c r="X23" s="91">
        <f t="shared" si="0"/>
        <v>0</v>
      </c>
      <c r="Y23" s="91">
        <f t="shared" si="0"/>
        <v>0</v>
      </c>
    </row>
    <row r="24" spans="2:25" s="16" customFormat="1" x14ac:dyDescent="0.3">
      <c r="B24" s="137"/>
      <c r="C24" s="139"/>
      <c r="D24" s="142"/>
      <c r="E24" s="145"/>
      <c r="F24" s="145"/>
      <c r="G24" s="145"/>
      <c r="H24" s="145"/>
      <c r="I24" s="7" t="s">
        <v>56</v>
      </c>
      <c r="J24" s="19"/>
      <c r="K24" s="20"/>
      <c r="L24" s="20"/>
      <c r="M24" s="20">
        <v>1</v>
      </c>
      <c r="N24" s="20"/>
      <c r="O24" s="20"/>
      <c r="P24" s="20"/>
      <c r="Q24" s="19"/>
      <c r="R24" s="19"/>
      <c r="S24" s="19"/>
      <c r="T24" s="19"/>
      <c r="U24" s="19"/>
      <c r="V24" s="153"/>
      <c r="W24" s="150"/>
      <c r="X24" s="91">
        <f t="shared" si="0"/>
        <v>0</v>
      </c>
      <c r="Y24" s="91">
        <f t="shared" si="0"/>
        <v>0</v>
      </c>
    </row>
    <row r="25" spans="2:25" s="16" customFormat="1" x14ac:dyDescent="0.3">
      <c r="B25" s="137"/>
      <c r="C25" s="139"/>
      <c r="D25" s="142"/>
      <c r="E25" s="145"/>
      <c r="F25" s="145"/>
      <c r="G25" s="145"/>
      <c r="H25" s="145"/>
      <c r="I25" s="7" t="s">
        <v>57</v>
      </c>
      <c r="J25" s="19"/>
      <c r="K25" s="20"/>
      <c r="L25" s="20"/>
      <c r="M25" s="20">
        <v>1</v>
      </c>
      <c r="N25" s="20"/>
      <c r="O25" s="20"/>
      <c r="P25" s="20"/>
      <c r="Q25" s="19"/>
      <c r="R25" s="19"/>
      <c r="S25" s="19"/>
      <c r="T25" s="19"/>
      <c r="U25" s="19"/>
      <c r="V25" s="153"/>
      <c r="W25" s="150"/>
      <c r="X25" s="91">
        <f t="shared" si="0"/>
        <v>0</v>
      </c>
      <c r="Y25" s="91">
        <f t="shared" si="0"/>
        <v>0</v>
      </c>
    </row>
    <row r="26" spans="2:25" s="16" customFormat="1" x14ac:dyDescent="0.3">
      <c r="B26" s="137"/>
      <c r="C26" s="139"/>
      <c r="D26" s="142"/>
      <c r="E26" s="145"/>
      <c r="F26" s="145"/>
      <c r="G26" s="145"/>
      <c r="H26" s="145"/>
      <c r="I26" s="7" t="s">
        <v>58</v>
      </c>
      <c r="J26" s="19"/>
      <c r="K26" s="20"/>
      <c r="L26" s="20"/>
      <c r="M26" s="20">
        <v>1</v>
      </c>
      <c r="N26" s="20"/>
      <c r="O26" s="20"/>
      <c r="P26" s="20"/>
      <c r="Q26" s="19"/>
      <c r="R26" s="19"/>
      <c r="S26" s="19"/>
      <c r="T26" s="19"/>
      <c r="U26" s="19"/>
      <c r="V26" s="153"/>
      <c r="W26" s="150"/>
      <c r="X26" s="91">
        <f t="shared" si="0"/>
        <v>0</v>
      </c>
      <c r="Y26" s="91">
        <f t="shared" si="0"/>
        <v>0</v>
      </c>
    </row>
    <row r="27" spans="2:25" s="16" customFormat="1" x14ac:dyDescent="0.3">
      <c r="B27" s="137"/>
      <c r="C27" s="139"/>
      <c r="D27" s="142"/>
      <c r="E27" s="145"/>
      <c r="F27" s="145"/>
      <c r="G27" s="145"/>
      <c r="H27" s="145"/>
      <c r="I27" s="7" t="s">
        <v>59</v>
      </c>
      <c r="J27" s="19"/>
      <c r="K27" s="20"/>
      <c r="L27" s="20"/>
      <c r="M27" s="20">
        <v>1</v>
      </c>
      <c r="N27" s="20"/>
      <c r="O27" s="20"/>
      <c r="P27" s="20"/>
      <c r="Q27" s="19"/>
      <c r="R27" s="19"/>
      <c r="S27" s="19"/>
      <c r="T27" s="19"/>
      <c r="U27" s="19"/>
      <c r="V27" s="153"/>
      <c r="W27" s="150"/>
      <c r="X27" s="91">
        <f t="shared" si="0"/>
        <v>0</v>
      </c>
      <c r="Y27" s="91">
        <f t="shared" si="0"/>
        <v>0</v>
      </c>
    </row>
    <row r="28" spans="2:25" s="16" customFormat="1" x14ac:dyDescent="0.3">
      <c r="B28" s="137"/>
      <c r="C28" s="139"/>
      <c r="D28" s="142"/>
      <c r="E28" s="145"/>
      <c r="F28" s="145"/>
      <c r="G28" s="145"/>
      <c r="H28" s="145"/>
      <c r="I28" s="7" t="s">
        <v>60</v>
      </c>
      <c r="J28" s="19"/>
      <c r="K28" s="20"/>
      <c r="L28" s="20"/>
      <c r="M28" s="20">
        <v>1</v>
      </c>
      <c r="N28" s="20"/>
      <c r="O28" s="20"/>
      <c r="P28" s="20"/>
      <c r="Q28" s="19"/>
      <c r="R28" s="19"/>
      <c r="S28" s="19"/>
      <c r="T28" s="19"/>
      <c r="U28" s="19"/>
      <c r="V28" s="153"/>
      <c r="W28" s="150"/>
      <c r="X28" s="91">
        <f t="shared" si="0"/>
        <v>0</v>
      </c>
      <c r="Y28" s="91">
        <f t="shared" si="0"/>
        <v>0</v>
      </c>
    </row>
    <row r="29" spans="2:25" s="16" customFormat="1" x14ac:dyDescent="0.3">
      <c r="B29" s="137"/>
      <c r="C29" s="139"/>
      <c r="D29" s="142"/>
      <c r="E29" s="145"/>
      <c r="F29" s="145"/>
      <c r="G29" s="145"/>
      <c r="H29" s="145"/>
      <c r="I29" s="7" t="s">
        <v>61</v>
      </c>
      <c r="J29" s="19"/>
      <c r="K29" s="20"/>
      <c r="L29" s="20"/>
      <c r="M29" s="20">
        <v>1</v>
      </c>
      <c r="N29" s="20"/>
      <c r="O29" s="20"/>
      <c r="P29" s="20"/>
      <c r="Q29" s="19"/>
      <c r="R29" s="19"/>
      <c r="S29" s="19"/>
      <c r="T29" s="19"/>
      <c r="U29" s="19"/>
      <c r="V29" s="153"/>
      <c r="W29" s="150"/>
      <c r="X29" s="91">
        <f t="shared" si="0"/>
        <v>0</v>
      </c>
      <c r="Y29" s="91">
        <f t="shared" si="0"/>
        <v>0</v>
      </c>
    </row>
    <row r="30" spans="2:25" s="16" customFormat="1" x14ac:dyDescent="0.3">
      <c r="B30" s="137"/>
      <c r="C30" s="139"/>
      <c r="D30" s="142"/>
      <c r="E30" s="145"/>
      <c r="F30" s="145"/>
      <c r="G30" s="145"/>
      <c r="H30" s="145"/>
      <c r="I30" s="7" t="s">
        <v>62</v>
      </c>
      <c r="J30" s="19"/>
      <c r="K30" s="20"/>
      <c r="L30" s="20"/>
      <c r="M30" s="20">
        <v>1</v>
      </c>
      <c r="N30" s="20"/>
      <c r="O30" s="20"/>
      <c r="P30" s="20"/>
      <c r="Q30" s="19"/>
      <c r="R30" s="19"/>
      <c r="S30" s="19"/>
      <c r="T30" s="19"/>
      <c r="U30" s="19"/>
      <c r="V30" s="153"/>
      <c r="W30" s="150"/>
      <c r="X30" s="91">
        <f t="shared" si="0"/>
        <v>0</v>
      </c>
      <c r="Y30" s="91">
        <f t="shared" si="0"/>
        <v>0</v>
      </c>
    </row>
    <row r="31" spans="2:25" s="16" customFormat="1" x14ac:dyDescent="0.3">
      <c r="B31" s="137"/>
      <c r="C31" s="139"/>
      <c r="D31" s="142"/>
      <c r="E31" s="145"/>
      <c r="F31" s="145"/>
      <c r="G31" s="145"/>
      <c r="H31" s="145"/>
      <c r="I31" s="7" t="s">
        <v>63</v>
      </c>
      <c r="J31" s="19"/>
      <c r="K31" s="20"/>
      <c r="L31" s="20"/>
      <c r="M31" s="20">
        <v>1</v>
      </c>
      <c r="N31" s="20"/>
      <c r="O31" s="20"/>
      <c r="P31" s="20"/>
      <c r="Q31" s="19"/>
      <c r="R31" s="19"/>
      <c r="S31" s="19"/>
      <c r="T31" s="19"/>
      <c r="U31" s="19"/>
      <c r="V31" s="153"/>
      <c r="W31" s="150"/>
      <c r="X31" s="91">
        <f t="shared" si="0"/>
        <v>0</v>
      </c>
      <c r="Y31" s="91">
        <f t="shared" si="0"/>
        <v>0</v>
      </c>
    </row>
    <row r="32" spans="2:25" s="16" customFormat="1" x14ac:dyDescent="0.3">
      <c r="B32" s="137"/>
      <c r="C32" s="139"/>
      <c r="D32" s="142"/>
      <c r="E32" s="145"/>
      <c r="F32" s="145"/>
      <c r="G32" s="145"/>
      <c r="H32" s="145"/>
      <c r="I32" s="7" t="s">
        <v>64</v>
      </c>
      <c r="J32" s="19"/>
      <c r="K32" s="20"/>
      <c r="L32" s="20"/>
      <c r="M32" s="20">
        <v>1</v>
      </c>
      <c r="N32" s="20"/>
      <c r="O32" s="20"/>
      <c r="P32" s="20"/>
      <c r="Q32" s="19"/>
      <c r="R32" s="19"/>
      <c r="S32" s="19"/>
      <c r="T32" s="19"/>
      <c r="U32" s="19"/>
      <c r="V32" s="153"/>
      <c r="W32" s="150"/>
      <c r="X32" s="91">
        <f t="shared" si="0"/>
        <v>0</v>
      </c>
      <c r="Y32" s="91">
        <f t="shared" si="0"/>
        <v>0</v>
      </c>
    </row>
    <row r="33" spans="2:25" s="16" customFormat="1" x14ac:dyDescent="0.3">
      <c r="B33" s="137"/>
      <c r="C33" s="139"/>
      <c r="D33" s="142"/>
      <c r="E33" s="145"/>
      <c r="F33" s="145"/>
      <c r="G33" s="145"/>
      <c r="H33" s="145"/>
      <c r="I33" s="7" t="s">
        <v>65</v>
      </c>
      <c r="J33" s="19"/>
      <c r="K33" s="20"/>
      <c r="L33" s="20"/>
      <c r="M33" s="20">
        <v>1</v>
      </c>
      <c r="N33" s="20"/>
      <c r="O33" s="20"/>
      <c r="P33" s="20"/>
      <c r="Q33" s="19"/>
      <c r="R33" s="19"/>
      <c r="S33" s="19"/>
      <c r="T33" s="19"/>
      <c r="U33" s="19"/>
      <c r="V33" s="153"/>
      <c r="W33" s="150"/>
      <c r="X33" s="91">
        <f t="shared" si="0"/>
        <v>0</v>
      </c>
      <c r="Y33" s="91">
        <f t="shared" si="0"/>
        <v>0</v>
      </c>
    </row>
    <row r="34" spans="2:25" s="16" customFormat="1" x14ac:dyDescent="0.3">
      <c r="B34" s="137"/>
      <c r="C34" s="139"/>
      <c r="D34" s="142"/>
      <c r="E34" s="145"/>
      <c r="F34" s="145"/>
      <c r="G34" s="145"/>
      <c r="H34" s="145"/>
      <c r="I34" s="7" t="s">
        <v>66</v>
      </c>
      <c r="J34" s="19"/>
      <c r="K34" s="20"/>
      <c r="L34" s="20"/>
      <c r="M34" s="20">
        <v>1</v>
      </c>
      <c r="N34" s="20"/>
      <c r="O34" s="20"/>
      <c r="P34" s="20"/>
      <c r="Q34" s="19"/>
      <c r="R34" s="19"/>
      <c r="S34" s="19"/>
      <c r="T34" s="19"/>
      <c r="U34" s="19"/>
      <c r="V34" s="153"/>
      <c r="W34" s="150"/>
      <c r="X34" s="91">
        <f t="shared" si="0"/>
        <v>0</v>
      </c>
      <c r="Y34" s="91">
        <f t="shared" si="0"/>
        <v>0</v>
      </c>
    </row>
    <row r="35" spans="2:25" s="16" customFormat="1" x14ac:dyDescent="0.3">
      <c r="B35" s="137"/>
      <c r="C35" s="139"/>
      <c r="D35" s="142"/>
      <c r="E35" s="145"/>
      <c r="F35" s="145"/>
      <c r="G35" s="145"/>
      <c r="H35" s="145"/>
      <c r="I35" s="7" t="s">
        <v>67</v>
      </c>
      <c r="J35" s="19"/>
      <c r="K35" s="20"/>
      <c r="L35" s="20"/>
      <c r="M35" s="20">
        <v>1</v>
      </c>
      <c r="N35" s="20"/>
      <c r="O35" s="20"/>
      <c r="P35" s="20"/>
      <c r="Q35" s="19"/>
      <c r="R35" s="19"/>
      <c r="S35" s="19"/>
      <c r="T35" s="19"/>
      <c r="U35" s="19"/>
      <c r="V35" s="153"/>
      <c r="W35" s="150"/>
      <c r="X35" s="91">
        <f t="shared" si="0"/>
        <v>0</v>
      </c>
      <c r="Y35" s="91">
        <f t="shared" si="0"/>
        <v>0</v>
      </c>
    </row>
    <row r="36" spans="2:25" s="16" customFormat="1" x14ac:dyDescent="0.3">
      <c r="B36" s="137"/>
      <c r="C36" s="139"/>
      <c r="D36" s="142"/>
      <c r="E36" s="145"/>
      <c r="F36" s="145"/>
      <c r="G36" s="145"/>
      <c r="H36" s="145"/>
      <c r="I36" s="7" t="s">
        <v>68</v>
      </c>
      <c r="J36" s="19"/>
      <c r="K36" s="20"/>
      <c r="L36" s="20"/>
      <c r="M36" s="20">
        <v>1</v>
      </c>
      <c r="N36" s="20"/>
      <c r="O36" s="20"/>
      <c r="P36" s="20"/>
      <c r="Q36" s="19"/>
      <c r="R36" s="19"/>
      <c r="S36" s="19"/>
      <c r="T36" s="19"/>
      <c r="U36" s="19"/>
      <c r="V36" s="153"/>
      <c r="W36" s="150"/>
      <c r="X36" s="91">
        <f t="shared" si="0"/>
        <v>0</v>
      </c>
      <c r="Y36" s="91">
        <f t="shared" si="0"/>
        <v>0</v>
      </c>
    </row>
    <row r="37" spans="2:25" s="16" customFormat="1" x14ac:dyDescent="0.3">
      <c r="B37" s="137"/>
      <c r="C37" s="139"/>
      <c r="D37" s="142"/>
      <c r="E37" s="145"/>
      <c r="F37" s="145"/>
      <c r="G37" s="145"/>
      <c r="H37" s="145"/>
      <c r="I37" s="7" t="s">
        <v>69</v>
      </c>
      <c r="J37" s="8"/>
      <c r="K37" s="20"/>
      <c r="L37" s="8"/>
      <c r="M37" s="20">
        <v>1</v>
      </c>
      <c r="N37" s="8"/>
      <c r="O37" s="20"/>
      <c r="P37" s="8"/>
      <c r="Q37" s="8"/>
      <c r="R37" s="8"/>
      <c r="S37" s="8"/>
      <c r="T37" s="8"/>
      <c r="U37" s="8"/>
      <c r="V37" s="153"/>
      <c r="W37" s="150"/>
      <c r="X37" s="91">
        <f t="shared" si="0"/>
        <v>0</v>
      </c>
      <c r="Y37" s="91">
        <f t="shared" si="0"/>
        <v>0</v>
      </c>
    </row>
    <row r="38" spans="2:25" s="16" customFormat="1" x14ac:dyDescent="0.3">
      <c r="B38" s="137"/>
      <c r="C38" s="139"/>
      <c r="D38" s="142"/>
      <c r="E38" s="145"/>
      <c r="F38" s="145"/>
      <c r="G38" s="145"/>
      <c r="H38" s="145"/>
      <c r="I38" s="7" t="s">
        <v>70</v>
      </c>
      <c r="J38" s="8"/>
      <c r="K38" s="20"/>
      <c r="L38" s="8"/>
      <c r="M38" s="20">
        <v>1</v>
      </c>
      <c r="N38" s="8"/>
      <c r="O38" s="20"/>
      <c r="P38" s="8"/>
      <c r="Q38" s="8"/>
      <c r="R38" s="8"/>
      <c r="S38" s="8"/>
      <c r="T38" s="8"/>
      <c r="U38" s="8"/>
      <c r="V38" s="153"/>
      <c r="W38" s="150"/>
      <c r="X38" s="91">
        <f t="shared" si="0"/>
        <v>0</v>
      </c>
      <c r="Y38" s="91">
        <f t="shared" si="0"/>
        <v>0</v>
      </c>
    </row>
    <row r="39" spans="2:25" s="16" customFormat="1" x14ac:dyDescent="0.3">
      <c r="B39" s="137"/>
      <c r="C39" s="140"/>
      <c r="D39" s="143"/>
      <c r="E39" s="146"/>
      <c r="F39" s="146"/>
      <c r="G39" s="146"/>
      <c r="H39" s="146"/>
      <c r="I39" s="7" t="s">
        <v>71</v>
      </c>
      <c r="J39" s="8"/>
      <c r="K39" s="20"/>
      <c r="L39" s="8"/>
      <c r="M39" s="20">
        <v>1</v>
      </c>
      <c r="N39" s="8"/>
      <c r="O39" s="20"/>
      <c r="P39" s="8"/>
      <c r="Q39" s="8"/>
      <c r="R39" s="8"/>
      <c r="S39" s="8"/>
      <c r="T39" s="8"/>
      <c r="U39" s="8"/>
      <c r="V39" s="154"/>
      <c r="W39" s="151"/>
      <c r="X39" s="91">
        <f t="shared" si="0"/>
        <v>0</v>
      </c>
      <c r="Y39" s="91">
        <f t="shared" si="0"/>
        <v>0</v>
      </c>
    </row>
    <row r="40" spans="2:25" ht="66" x14ac:dyDescent="0.2">
      <c r="B40" s="137"/>
      <c r="C40" s="138" t="s">
        <v>72</v>
      </c>
      <c r="D40" s="10" t="s">
        <v>73</v>
      </c>
      <c r="E40" s="2" t="s">
        <v>74</v>
      </c>
      <c r="F40" s="2">
        <v>1</v>
      </c>
      <c r="G40" s="2" t="s">
        <v>75</v>
      </c>
      <c r="H40" s="2" t="s">
        <v>76</v>
      </c>
      <c r="I40" s="7" t="s">
        <v>77</v>
      </c>
      <c r="J40" s="11">
        <v>1</v>
      </c>
      <c r="K40" s="12"/>
      <c r="L40" s="12"/>
      <c r="M40" s="12"/>
      <c r="N40" s="12"/>
      <c r="O40" s="12"/>
      <c r="P40" s="12"/>
      <c r="Q40" s="12"/>
      <c r="R40" s="12"/>
      <c r="S40" s="12"/>
      <c r="T40" s="12"/>
      <c r="U40" s="12"/>
      <c r="V40" s="73" t="s">
        <v>450</v>
      </c>
      <c r="W40" s="83" t="s">
        <v>455</v>
      </c>
      <c r="X40" s="211">
        <v>0</v>
      </c>
      <c r="Y40" s="211">
        <v>0</v>
      </c>
    </row>
    <row r="41" spans="2:25" s="16" customFormat="1" ht="379.5" x14ac:dyDescent="0.3">
      <c r="B41" s="137"/>
      <c r="C41" s="139"/>
      <c r="D41" s="10" t="s">
        <v>78</v>
      </c>
      <c r="E41" s="2" t="s">
        <v>79</v>
      </c>
      <c r="F41" s="2">
        <v>1</v>
      </c>
      <c r="G41" s="2" t="s">
        <v>80</v>
      </c>
      <c r="H41" s="2" t="s">
        <v>81</v>
      </c>
      <c r="I41" s="7" t="s">
        <v>77</v>
      </c>
      <c r="J41" s="2"/>
      <c r="K41" s="2"/>
      <c r="L41" s="2"/>
      <c r="M41" s="2"/>
      <c r="N41" s="2"/>
      <c r="O41" s="2"/>
      <c r="P41" s="2">
        <v>1</v>
      </c>
      <c r="Q41" s="2"/>
      <c r="R41" s="2"/>
      <c r="S41" s="2"/>
      <c r="T41" s="2"/>
      <c r="U41" s="2"/>
      <c r="V41" s="67" t="s">
        <v>450</v>
      </c>
      <c r="W41" s="84" t="s">
        <v>452</v>
      </c>
      <c r="X41" s="84">
        <v>1</v>
      </c>
      <c r="Y41" s="84">
        <v>1</v>
      </c>
    </row>
    <row r="42" spans="2:25" ht="66" x14ac:dyDescent="0.2">
      <c r="B42" s="137"/>
      <c r="C42" s="138" t="s">
        <v>82</v>
      </c>
      <c r="D42" s="10" t="s">
        <v>83</v>
      </c>
      <c r="E42" s="2" t="s">
        <v>84</v>
      </c>
      <c r="F42" s="2">
        <v>1</v>
      </c>
      <c r="G42" s="2" t="s">
        <v>85</v>
      </c>
      <c r="H42" s="2" t="s">
        <v>86</v>
      </c>
      <c r="I42" s="7" t="s">
        <v>77</v>
      </c>
      <c r="J42" s="11">
        <v>1</v>
      </c>
      <c r="K42" s="2"/>
      <c r="L42" s="2"/>
      <c r="M42" s="2"/>
      <c r="N42" s="2"/>
      <c r="O42" s="2"/>
      <c r="P42" s="2"/>
      <c r="Q42" s="2"/>
      <c r="R42" s="2"/>
      <c r="S42" s="2"/>
      <c r="T42" s="2"/>
      <c r="U42" s="2"/>
      <c r="V42" s="67" t="s">
        <v>450</v>
      </c>
      <c r="W42" s="84" t="s">
        <v>454</v>
      </c>
      <c r="X42" s="84">
        <v>0</v>
      </c>
      <c r="Y42" s="84">
        <v>0</v>
      </c>
    </row>
    <row r="43" spans="2:25" s="16" customFormat="1" ht="66" x14ac:dyDescent="0.3">
      <c r="B43" s="137"/>
      <c r="C43" s="139"/>
      <c r="D43" s="10" t="s">
        <v>87</v>
      </c>
      <c r="E43" s="2" t="s">
        <v>88</v>
      </c>
      <c r="F43" s="2">
        <v>2</v>
      </c>
      <c r="G43" s="2" t="s">
        <v>89</v>
      </c>
      <c r="H43" s="2" t="s">
        <v>90</v>
      </c>
      <c r="I43" s="7" t="s">
        <v>77</v>
      </c>
      <c r="J43" s="2"/>
      <c r="K43" s="2">
        <v>1</v>
      </c>
      <c r="L43" s="2">
        <v>1</v>
      </c>
      <c r="M43" s="2"/>
      <c r="N43" s="2"/>
      <c r="O43" s="2"/>
      <c r="P43" s="2"/>
      <c r="Q43" s="2"/>
      <c r="R43" s="2"/>
      <c r="S43" s="2"/>
      <c r="T43" s="2"/>
      <c r="U43" s="2"/>
      <c r="V43" s="67" t="s">
        <v>450</v>
      </c>
      <c r="W43" s="84" t="s">
        <v>456</v>
      </c>
      <c r="X43" s="84">
        <v>0</v>
      </c>
      <c r="Y43" s="84">
        <v>0</v>
      </c>
    </row>
    <row r="44" spans="2:25" s="16" customFormat="1" ht="66" x14ac:dyDescent="0.3">
      <c r="B44" s="137"/>
      <c r="C44" s="139"/>
      <c r="D44" s="10" t="s">
        <v>91</v>
      </c>
      <c r="E44" s="2" t="s">
        <v>92</v>
      </c>
      <c r="F44" s="2">
        <v>1</v>
      </c>
      <c r="G44" s="2" t="s">
        <v>93</v>
      </c>
      <c r="H44" s="2" t="s">
        <v>94</v>
      </c>
      <c r="I44" s="7" t="s">
        <v>77</v>
      </c>
      <c r="J44" s="2"/>
      <c r="K44" s="2"/>
      <c r="L44" s="2">
        <v>1</v>
      </c>
      <c r="M44" s="2"/>
      <c r="N44" s="2"/>
      <c r="O44" s="2"/>
      <c r="P44" s="2"/>
      <c r="Q44" s="2"/>
      <c r="R44" s="2"/>
      <c r="S44" s="2"/>
      <c r="T44" s="2"/>
      <c r="U44" s="2"/>
      <c r="V44" s="67" t="s">
        <v>450</v>
      </c>
      <c r="W44" s="84" t="s">
        <v>457</v>
      </c>
      <c r="X44" s="84">
        <v>0</v>
      </c>
      <c r="Y44" s="84">
        <v>0</v>
      </c>
    </row>
    <row r="45" spans="2:25" ht="181.5" x14ac:dyDescent="0.2">
      <c r="B45" s="137"/>
      <c r="C45" s="1" t="s">
        <v>95</v>
      </c>
      <c r="D45" s="10" t="s">
        <v>96</v>
      </c>
      <c r="E45" s="2" t="s">
        <v>97</v>
      </c>
      <c r="F45" s="2">
        <v>10</v>
      </c>
      <c r="G45" s="2" t="s">
        <v>98</v>
      </c>
      <c r="H45" s="2" t="s">
        <v>99</v>
      </c>
      <c r="I45" s="7" t="s">
        <v>77</v>
      </c>
      <c r="J45" s="2"/>
      <c r="K45" s="2"/>
      <c r="L45" s="2">
        <v>1</v>
      </c>
      <c r="M45" s="2">
        <v>1</v>
      </c>
      <c r="N45" s="2">
        <v>1</v>
      </c>
      <c r="O45" s="2">
        <v>1</v>
      </c>
      <c r="P45" s="2">
        <v>1</v>
      </c>
      <c r="Q45" s="2">
        <v>1</v>
      </c>
      <c r="R45" s="2">
        <v>1</v>
      </c>
      <c r="S45" s="2">
        <v>1</v>
      </c>
      <c r="T45" s="2">
        <v>1</v>
      </c>
      <c r="U45" s="2">
        <v>1</v>
      </c>
      <c r="V45" s="67" t="s">
        <v>447</v>
      </c>
      <c r="W45" s="84" t="s">
        <v>453</v>
      </c>
      <c r="X45" s="84">
        <v>4</v>
      </c>
      <c r="Y45" s="84">
        <v>4</v>
      </c>
    </row>
    <row r="46" spans="2:25" ht="148.5" x14ac:dyDescent="0.2">
      <c r="B46" s="137"/>
      <c r="C46" s="1" t="s">
        <v>100</v>
      </c>
      <c r="D46" s="98" t="s">
        <v>101</v>
      </c>
      <c r="E46" s="1" t="s">
        <v>102</v>
      </c>
      <c r="F46" s="1">
        <v>3</v>
      </c>
      <c r="G46" s="1" t="s">
        <v>103</v>
      </c>
      <c r="H46" s="1" t="s">
        <v>104</v>
      </c>
      <c r="I46" s="111" t="s">
        <v>105</v>
      </c>
      <c r="J46" s="1">
        <v>1</v>
      </c>
      <c r="K46" s="1"/>
      <c r="L46" s="1"/>
      <c r="M46" s="1"/>
      <c r="N46" s="1">
        <v>1</v>
      </c>
      <c r="O46" s="1"/>
      <c r="P46" s="1"/>
      <c r="Q46" s="1"/>
      <c r="R46" s="1">
        <v>1</v>
      </c>
      <c r="S46" s="1"/>
      <c r="T46" s="1"/>
      <c r="U46" s="1"/>
      <c r="V46" s="67" t="s">
        <v>447</v>
      </c>
      <c r="W46" s="84" t="s">
        <v>515</v>
      </c>
      <c r="X46" s="84">
        <v>1</v>
      </c>
      <c r="Y46" s="84">
        <v>1</v>
      </c>
    </row>
    <row r="47" spans="2:25" ht="18" x14ac:dyDescent="0.2">
      <c r="B47" s="112"/>
      <c r="C47" s="108"/>
      <c r="D47" s="113"/>
      <c r="E47" s="108"/>
      <c r="F47" s="108"/>
      <c r="G47" s="108"/>
      <c r="H47" s="108"/>
      <c r="I47" s="114"/>
      <c r="J47" s="108"/>
      <c r="K47" s="108"/>
      <c r="L47" s="108"/>
      <c r="M47" s="108"/>
      <c r="N47" s="108"/>
      <c r="O47" s="108"/>
      <c r="P47" s="108"/>
      <c r="Q47" s="108"/>
      <c r="R47" s="108"/>
      <c r="S47" s="108"/>
      <c r="T47" s="108"/>
      <c r="U47" s="108"/>
      <c r="V47" s="102" t="s">
        <v>445</v>
      </c>
      <c r="W47" s="102" t="s">
        <v>512</v>
      </c>
      <c r="X47" s="207">
        <f>+SUM(X6:X46)</f>
        <v>11</v>
      </c>
      <c r="Y47" s="207">
        <f>+SUM(Y6:Y46)</f>
        <v>9</v>
      </c>
    </row>
    <row r="48" spans="2:25" ht="18" x14ac:dyDescent="0.2">
      <c r="B48" s="112"/>
      <c r="C48" s="108"/>
      <c r="D48" s="113"/>
      <c r="E48" s="108"/>
      <c r="F48" s="108"/>
      <c r="G48" s="108"/>
      <c r="H48" s="108"/>
      <c r="I48" s="114"/>
      <c r="J48" s="108"/>
      <c r="K48" s="108"/>
      <c r="L48" s="108"/>
      <c r="M48" s="108"/>
      <c r="N48" s="108"/>
      <c r="O48" s="108"/>
      <c r="P48" s="108"/>
      <c r="Q48" s="108"/>
      <c r="R48" s="108"/>
      <c r="S48" s="108"/>
      <c r="T48" s="108"/>
      <c r="U48" s="108"/>
      <c r="V48" s="103" t="s">
        <v>513</v>
      </c>
      <c r="W48" s="103">
        <f>COUNTIF(V6:V46,"Cumple")</f>
        <v>6</v>
      </c>
    </row>
    <row r="49" spans="2:23" ht="18" x14ac:dyDescent="0.2">
      <c r="B49" s="112"/>
      <c r="C49" s="108"/>
      <c r="D49" s="113"/>
      <c r="E49" s="108"/>
      <c r="F49" s="108"/>
      <c r="G49" s="108"/>
      <c r="H49" s="108"/>
      <c r="I49" s="114"/>
      <c r="J49" s="108"/>
      <c r="K49" s="108"/>
      <c r="L49" s="108"/>
      <c r="M49" s="108"/>
      <c r="N49" s="108"/>
      <c r="O49" s="108"/>
      <c r="P49" s="108"/>
      <c r="Q49" s="108"/>
      <c r="R49" s="108"/>
      <c r="S49" s="108"/>
      <c r="T49" s="108"/>
      <c r="U49" s="108"/>
      <c r="V49" s="103" t="s">
        <v>464</v>
      </c>
      <c r="W49" s="103">
        <f>COUNTIF(V6:V46,"Incumplida")</f>
        <v>0</v>
      </c>
    </row>
    <row r="50" spans="2:23" ht="18" x14ac:dyDescent="0.2">
      <c r="B50" s="112"/>
      <c r="C50" s="108"/>
      <c r="D50" s="113"/>
      <c r="E50" s="108"/>
      <c r="F50" s="108"/>
      <c r="G50" s="108"/>
      <c r="H50" s="108"/>
      <c r="I50" s="114"/>
      <c r="J50" s="108"/>
      <c r="K50" s="108"/>
      <c r="L50" s="108"/>
      <c r="M50" s="108"/>
      <c r="N50" s="108"/>
      <c r="O50" s="108"/>
      <c r="P50" s="108"/>
      <c r="Q50" s="108"/>
      <c r="R50" s="108"/>
      <c r="S50" s="108"/>
      <c r="T50" s="108"/>
      <c r="U50" s="108"/>
      <c r="V50" s="103" t="s">
        <v>447</v>
      </c>
      <c r="W50" s="103">
        <f>COUNTIF(V6:V46,"En Términos")</f>
        <v>4</v>
      </c>
    </row>
    <row r="51" spans="2:23" ht="112.5" customHeight="1" x14ac:dyDescent="0.2">
      <c r="B51" s="128"/>
      <c r="C51" s="129"/>
      <c r="D51" s="129"/>
      <c r="E51" s="129"/>
      <c r="F51" s="129"/>
      <c r="G51" s="129"/>
      <c r="H51" s="129"/>
      <c r="I51" s="129"/>
      <c r="J51" s="129"/>
      <c r="K51" s="129"/>
      <c r="L51" s="129"/>
      <c r="M51" s="129"/>
      <c r="N51" s="129"/>
      <c r="O51" s="129"/>
      <c r="P51" s="129"/>
      <c r="Q51" s="129"/>
      <c r="R51" s="129"/>
      <c r="S51" s="129"/>
      <c r="T51" s="129"/>
      <c r="U51" s="129"/>
      <c r="V51" s="130"/>
      <c r="W51" s="130"/>
    </row>
  </sheetData>
  <mergeCells count="26">
    <mergeCell ref="W8:W39"/>
    <mergeCell ref="V8:V39"/>
    <mergeCell ref="V3:W3"/>
    <mergeCell ref="V4:V5"/>
    <mergeCell ref="W4:W5"/>
    <mergeCell ref="B51:W51"/>
    <mergeCell ref="B2:W2"/>
    <mergeCell ref="J4:U4"/>
    <mergeCell ref="B6:B46"/>
    <mergeCell ref="C6:C39"/>
    <mergeCell ref="D8:D39"/>
    <mergeCell ref="E8:E39"/>
    <mergeCell ref="F8:F39"/>
    <mergeCell ref="G8:G39"/>
    <mergeCell ref="H8:H39"/>
    <mergeCell ref="C40:C41"/>
    <mergeCell ref="C42:C44"/>
    <mergeCell ref="B3:U3"/>
    <mergeCell ref="G4:G5"/>
    <mergeCell ref="H4:H5"/>
    <mergeCell ref="I4:I5"/>
    <mergeCell ref="B4:B5"/>
    <mergeCell ref="C4:C5"/>
    <mergeCell ref="D4:D5"/>
    <mergeCell ref="E4:E5"/>
    <mergeCell ref="F4:F5"/>
  </mergeCells>
  <dataValidations disablePrompts="1" count="1">
    <dataValidation type="list" allowBlank="1" showInputMessage="1" showErrorMessage="1" sqref="V6:V8 V40:V46">
      <formula1>"Cumple,Incumplida,En Términos"</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1"/>
  <sheetViews>
    <sheetView topLeftCell="D1" zoomScale="60" zoomScaleNormal="60" workbookViewId="0">
      <pane xSplit="5" ySplit="5" topLeftCell="I15" activePane="bottomRight" state="frozen"/>
      <selection activeCell="D1" sqref="D1"/>
      <selection pane="topRight" activeCell="I1" sqref="I1"/>
      <selection pane="bottomLeft" activeCell="D6" sqref="D6"/>
      <selection pane="bottomRight" activeCell="X1" sqref="X1:Y1048576"/>
    </sheetView>
  </sheetViews>
  <sheetFormatPr baseColWidth="10" defaultColWidth="11.5" defaultRowHeight="16.5" x14ac:dyDescent="0.2"/>
  <cols>
    <col min="1" max="1" width="5.375" style="14" customWidth="1"/>
    <col min="2" max="2" width="17.5" style="14" customWidth="1"/>
    <col min="3" max="3" width="26.5" style="14" customWidth="1"/>
    <col min="4" max="4" width="15.625" style="14" customWidth="1"/>
    <col min="5" max="5" width="40.625" style="14" customWidth="1"/>
    <col min="6" max="6" width="15.625" style="14" customWidth="1"/>
    <col min="7" max="9" width="40.625" style="14" customWidth="1"/>
    <col min="10" max="10" width="7.5" style="14" customWidth="1"/>
    <col min="11" max="21" width="7" style="14" customWidth="1"/>
    <col min="22" max="22" width="12.5" style="14" bestFit="1" customWidth="1"/>
    <col min="23" max="23" width="68.375" style="80" bestFit="1" customWidth="1"/>
    <col min="24" max="25" width="0" style="14" hidden="1" customWidth="1"/>
    <col min="26" max="16384" width="11.5" style="14"/>
  </cols>
  <sheetData>
    <row r="2" spans="1:25" ht="94.5" customHeight="1" x14ac:dyDescent="0.2">
      <c r="B2" s="131" t="s">
        <v>0</v>
      </c>
      <c r="C2" s="132"/>
      <c r="D2" s="132"/>
      <c r="E2" s="132"/>
      <c r="F2" s="132"/>
      <c r="G2" s="132"/>
      <c r="H2" s="132"/>
      <c r="I2" s="132"/>
      <c r="J2" s="132"/>
      <c r="K2" s="132"/>
      <c r="L2" s="132"/>
      <c r="M2" s="132"/>
      <c r="N2" s="132"/>
      <c r="O2" s="132"/>
      <c r="P2" s="132"/>
      <c r="Q2" s="132"/>
      <c r="R2" s="132"/>
      <c r="S2" s="132"/>
      <c r="T2" s="132"/>
      <c r="U2" s="132"/>
      <c r="V2" s="132"/>
      <c r="W2" s="132"/>
    </row>
    <row r="3" spans="1:25" ht="71.25" customHeight="1" x14ac:dyDescent="0.2">
      <c r="A3" s="15" t="s">
        <v>1</v>
      </c>
      <c r="B3" s="147" t="s">
        <v>2</v>
      </c>
      <c r="C3" s="148"/>
      <c r="D3" s="148"/>
      <c r="E3" s="148"/>
      <c r="F3" s="148"/>
      <c r="G3" s="148"/>
      <c r="H3" s="148"/>
      <c r="I3" s="148"/>
      <c r="J3" s="148"/>
      <c r="K3" s="148"/>
      <c r="L3" s="148"/>
      <c r="M3" s="148"/>
      <c r="N3" s="148"/>
      <c r="O3" s="148"/>
      <c r="P3" s="148"/>
      <c r="Q3" s="148"/>
      <c r="R3" s="148"/>
      <c r="S3" s="148"/>
      <c r="T3" s="148"/>
      <c r="U3" s="148"/>
      <c r="V3" s="155" t="s">
        <v>444</v>
      </c>
      <c r="W3" s="155"/>
    </row>
    <row r="4" spans="1:25" s="16" customFormat="1" ht="18" x14ac:dyDescent="0.3">
      <c r="B4" s="126" t="s">
        <v>3</v>
      </c>
      <c r="C4" s="126" t="s">
        <v>106</v>
      </c>
      <c r="D4" s="126" t="s">
        <v>5</v>
      </c>
      <c r="E4" s="126" t="s">
        <v>6</v>
      </c>
      <c r="F4" s="126" t="s">
        <v>7</v>
      </c>
      <c r="G4" s="126" t="s">
        <v>8</v>
      </c>
      <c r="H4" s="126" t="s">
        <v>9</v>
      </c>
      <c r="I4" s="126" t="s">
        <v>10</v>
      </c>
      <c r="J4" s="133" t="s">
        <v>11</v>
      </c>
      <c r="K4" s="134"/>
      <c r="L4" s="134"/>
      <c r="M4" s="134"/>
      <c r="N4" s="134"/>
      <c r="O4" s="134"/>
      <c r="P4" s="134"/>
      <c r="Q4" s="134"/>
      <c r="R4" s="134"/>
      <c r="S4" s="134"/>
      <c r="T4" s="134"/>
      <c r="U4" s="135"/>
      <c r="V4" s="156" t="s">
        <v>445</v>
      </c>
      <c r="W4" s="156" t="s">
        <v>446</v>
      </c>
    </row>
    <row r="5" spans="1:25" s="16" customFormat="1" x14ac:dyDescent="0.3">
      <c r="B5" s="127"/>
      <c r="C5" s="127"/>
      <c r="D5" s="127"/>
      <c r="E5" s="127"/>
      <c r="F5" s="127"/>
      <c r="G5" s="127"/>
      <c r="H5" s="127"/>
      <c r="I5" s="127"/>
      <c r="J5" s="17" t="s">
        <v>12</v>
      </c>
      <c r="K5" s="17" t="s">
        <v>13</v>
      </c>
      <c r="L5" s="17" t="s">
        <v>14</v>
      </c>
      <c r="M5" s="17" t="s">
        <v>15</v>
      </c>
      <c r="N5" s="17" t="s">
        <v>16</v>
      </c>
      <c r="O5" s="17" t="s">
        <v>17</v>
      </c>
      <c r="P5" s="17" t="s">
        <v>18</v>
      </c>
      <c r="Q5" s="17" t="s">
        <v>19</v>
      </c>
      <c r="R5" s="17" t="s">
        <v>20</v>
      </c>
      <c r="S5" s="17" t="s">
        <v>21</v>
      </c>
      <c r="T5" s="17" t="s">
        <v>22</v>
      </c>
      <c r="U5" s="17" t="s">
        <v>23</v>
      </c>
      <c r="V5" s="156"/>
      <c r="W5" s="156"/>
    </row>
    <row r="6" spans="1:25" s="16" customFormat="1" ht="82.5" x14ac:dyDescent="0.3">
      <c r="B6" s="136" t="s">
        <v>107</v>
      </c>
      <c r="C6" s="138" t="s">
        <v>108</v>
      </c>
      <c r="D6" s="10" t="s">
        <v>109</v>
      </c>
      <c r="E6" s="2" t="s">
        <v>110</v>
      </c>
      <c r="F6" s="2">
        <v>1</v>
      </c>
      <c r="G6" s="2" t="s">
        <v>111</v>
      </c>
      <c r="H6" s="2" t="s">
        <v>112</v>
      </c>
      <c r="I6" s="18" t="s">
        <v>30</v>
      </c>
      <c r="J6" s="2"/>
      <c r="K6" s="2">
        <v>1</v>
      </c>
      <c r="L6" s="2"/>
      <c r="M6" s="2"/>
      <c r="N6" s="2"/>
      <c r="O6" s="2"/>
      <c r="P6" s="2"/>
      <c r="Q6" s="2"/>
      <c r="R6" s="2"/>
      <c r="S6" s="2"/>
      <c r="T6" s="2"/>
      <c r="U6" s="2"/>
      <c r="V6" s="67" t="s">
        <v>450</v>
      </c>
      <c r="W6" s="77" t="s">
        <v>458</v>
      </c>
      <c r="X6" s="77">
        <v>0</v>
      </c>
      <c r="Y6" s="77">
        <v>0</v>
      </c>
    </row>
    <row r="7" spans="1:25" s="16" customFormat="1" ht="165" x14ac:dyDescent="0.3">
      <c r="B7" s="137"/>
      <c r="C7" s="139"/>
      <c r="D7" s="10" t="s">
        <v>113</v>
      </c>
      <c r="E7" s="2" t="s">
        <v>114</v>
      </c>
      <c r="F7" s="2">
        <v>8</v>
      </c>
      <c r="G7" s="2" t="s">
        <v>28</v>
      </c>
      <c r="H7" s="2" t="s">
        <v>29</v>
      </c>
      <c r="I7" s="18" t="s">
        <v>30</v>
      </c>
      <c r="J7" s="2"/>
      <c r="K7" s="2"/>
      <c r="L7" s="2">
        <v>1</v>
      </c>
      <c r="M7" s="2">
        <v>1</v>
      </c>
      <c r="N7" s="2">
        <v>1</v>
      </c>
      <c r="O7" s="2">
        <v>1</v>
      </c>
      <c r="P7" s="2">
        <v>1</v>
      </c>
      <c r="Q7" s="2">
        <v>1</v>
      </c>
      <c r="R7" s="2">
        <v>1</v>
      </c>
      <c r="S7" s="2">
        <v>1</v>
      </c>
      <c r="T7" s="2"/>
      <c r="U7" s="2"/>
      <c r="V7" s="67" t="s">
        <v>447</v>
      </c>
      <c r="W7" s="76" t="s">
        <v>459</v>
      </c>
      <c r="X7" s="76">
        <v>4</v>
      </c>
      <c r="Y7" s="76">
        <v>2</v>
      </c>
    </row>
    <row r="8" spans="1:25" s="16" customFormat="1" ht="198" x14ac:dyDescent="0.3">
      <c r="B8" s="137"/>
      <c r="C8" s="139"/>
      <c r="D8" s="10" t="s">
        <v>115</v>
      </c>
      <c r="E8" s="2" t="s">
        <v>116</v>
      </c>
      <c r="F8" s="2">
        <v>2</v>
      </c>
      <c r="G8" s="2" t="s">
        <v>33</v>
      </c>
      <c r="H8" s="2" t="s">
        <v>117</v>
      </c>
      <c r="I8" s="18" t="s">
        <v>30</v>
      </c>
      <c r="J8" s="2"/>
      <c r="K8" s="2"/>
      <c r="L8" s="2"/>
      <c r="M8" s="2"/>
      <c r="N8" s="2">
        <v>1</v>
      </c>
      <c r="O8" s="2"/>
      <c r="P8" s="2"/>
      <c r="Q8" s="2"/>
      <c r="R8" s="2">
        <v>1</v>
      </c>
      <c r="S8" s="2"/>
      <c r="T8" s="2"/>
      <c r="U8" s="2"/>
      <c r="V8" s="67" t="s">
        <v>447</v>
      </c>
      <c r="W8" s="78" t="s">
        <v>516</v>
      </c>
      <c r="X8" s="78">
        <v>1</v>
      </c>
      <c r="Y8" s="78">
        <v>1</v>
      </c>
    </row>
    <row r="9" spans="1:25" s="16" customFormat="1" x14ac:dyDescent="0.3">
      <c r="B9" s="137"/>
      <c r="C9" s="139"/>
      <c r="D9" s="10" t="s">
        <v>118</v>
      </c>
      <c r="E9" s="161" t="s">
        <v>119</v>
      </c>
      <c r="F9" s="162"/>
      <c r="G9" s="162"/>
      <c r="H9" s="162"/>
      <c r="I9" s="162"/>
      <c r="J9" s="162"/>
      <c r="K9" s="162"/>
      <c r="L9" s="162"/>
      <c r="M9" s="162"/>
      <c r="N9" s="162"/>
      <c r="O9" s="162"/>
      <c r="P9" s="162"/>
      <c r="Q9" s="162"/>
      <c r="R9" s="162"/>
      <c r="S9" s="162"/>
      <c r="T9" s="162"/>
      <c r="U9" s="163"/>
      <c r="V9" s="67"/>
      <c r="W9" s="79"/>
      <c r="X9" s="79">
        <v>0</v>
      </c>
      <c r="Y9" s="79">
        <v>0</v>
      </c>
    </row>
    <row r="10" spans="1:25" s="16" customFormat="1" ht="49.5" x14ac:dyDescent="0.3">
      <c r="B10" s="137"/>
      <c r="C10" s="140"/>
      <c r="D10" s="10" t="s">
        <v>120</v>
      </c>
      <c r="E10" s="2" t="s">
        <v>121</v>
      </c>
      <c r="F10" s="5">
        <v>1</v>
      </c>
      <c r="G10" s="21" t="s">
        <v>122</v>
      </c>
      <c r="H10" s="21" t="s">
        <v>123</v>
      </c>
      <c r="I10" s="22" t="s">
        <v>124</v>
      </c>
      <c r="J10" s="5" t="s">
        <v>40</v>
      </c>
      <c r="K10" s="5" t="s">
        <v>40</v>
      </c>
      <c r="L10" s="5" t="s">
        <v>40</v>
      </c>
      <c r="M10" s="5">
        <v>1</v>
      </c>
      <c r="N10" s="5" t="s">
        <v>40</v>
      </c>
      <c r="O10" s="5" t="s">
        <v>40</v>
      </c>
      <c r="P10" s="5" t="s">
        <v>40</v>
      </c>
      <c r="Q10" s="5" t="s">
        <v>40</v>
      </c>
      <c r="R10" s="5" t="s">
        <v>40</v>
      </c>
      <c r="S10" s="5" t="s">
        <v>40</v>
      </c>
      <c r="T10" s="5" t="s">
        <v>40</v>
      </c>
      <c r="U10" s="5" t="s">
        <v>40</v>
      </c>
      <c r="V10" s="67" t="s">
        <v>450</v>
      </c>
      <c r="W10" s="76" t="s">
        <v>461</v>
      </c>
      <c r="X10" s="76">
        <v>0</v>
      </c>
      <c r="Y10" s="76">
        <v>0</v>
      </c>
    </row>
    <row r="11" spans="1:25" s="16" customFormat="1" x14ac:dyDescent="0.3">
      <c r="B11" s="137"/>
      <c r="C11" s="138" t="s">
        <v>125</v>
      </c>
      <c r="D11" s="10" t="s">
        <v>126</v>
      </c>
      <c r="E11" s="161" t="s">
        <v>119</v>
      </c>
      <c r="F11" s="162"/>
      <c r="G11" s="162"/>
      <c r="H11" s="162"/>
      <c r="I11" s="162"/>
      <c r="J11" s="162"/>
      <c r="K11" s="162"/>
      <c r="L11" s="162"/>
      <c r="M11" s="162"/>
      <c r="N11" s="162"/>
      <c r="O11" s="162"/>
      <c r="P11" s="162"/>
      <c r="Q11" s="162"/>
      <c r="R11" s="162"/>
      <c r="S11" s="162"/>
      <c r="T11" s="162"/>
      <c r="U11" s="163"/>
      <c r="V11" s="67"/>
      <c r="W11" s="79"/>
      <c r="X11" s="79">
        <v>0</v>
      </c>
      <c r="Y11" s="79">
        <v>0</v>
      </c>
    </row>
    <row r="12" spans="1:25" s="16" customFormat="1" ht="198" x14ac:dyDescent="0.3">
      <c r="B12" s="137"/>
      <c r="C12" s="140"/>
      <c r="D12" s="10" t="s">
        <v>127</v>
      </c>
      <c r="E12" s="9" t="s">
        <v>128</v>
      </c>
      <c r="F12" s="23">
        <v>1</v>
      </c>
      <c r="G12" s="24" t="s">
        <v>129</v>
      </c>
      <c r="H12" s="24" t="s">
        <v>130</v>
      </c>
      <c r="I12" s="22" t="s">
        <v>124</v>
      </c>
      <c r="J12" s="23" t="s">
        <v>40</v>
      </c>
      <c r="K12" s="23" t="s">
        <v>40</v>
      </c>
      <c r="L12" s="23" t="s">
        <v>40</v>
      </c>
      <c r="M12" s="23" t="s">
        <v>40</v>
      </c>
      <c r="N12" s="23">
        <v>1</v>
      </c>
      <c r="O12" s="5" t="s">
        <v>40</v>
      </c>
      <c r="P12" s="5" t="s">
        <v>40</v>
      </c>
      <c r="Q12" s="5" t="s">
        <v>40</v>
      </c>
      <c r="R12" s="5" t="s">
        <v>40</v>
      </c>
      <c r="S12" s="5" t="s">
        <v>40</v>
      </c>
      <c r="T12" s="5" t="s">
        <v>40</v>
      </c>
      <c r="U12" s="5" t="s">
        <v>40</v>
      </c>
      <c r="V12" s="67" t="s">
        <v>450</v>
      </c>
      <c r="W12" s="76" t="s">
        <v>462</v>
      </c>
      <c r="X12" s="76">
        <v>1</v>
      </c>
      <c r="Y12" s="76">
        <v>1</v>
      </c>
    </row>
    <row r="13" spans="1:25" s="16" customFormat="1" ht="49.5" x14ac:dyDescent="0.3">
      <c r="B13" s="137"/>
      <c r="C13" s="138" t="s">
        <v>131</v>
      </c>
      <c r="D13" s="10" t="s">
        <v>132</v>
      </c>
      <c r="E13" s="9" t="s">
        <v>133</v>
      </c>
      <c r="F13" s="9">
        <v>1</v>
      </c>
      <c r="G13" s="9" t="s">
        <v>134</v>
      </c>
      <c r="H13" s="9" t="s">
        <v>135</v>
      </c>
      <c r="I13" s="18" t="s">
        <v>30</v>
      </c>
      <c r="J13" s="2"/>
      <c r="K13" s="2"/>
      <c r="L13" s="2"/>
      <c r="M13" s="2"/>
      <c r="N13" s="2"/>
      <c r="O13" s="2"/>
      <c r="P13" s="2"/>
      <c r="Q13" s="2"/>
      <c r="R13" s="2"/>
      <c r="S13" s="2"/>
      <c r="T13" s="2">
        <v>1</v>
      </c>
      <c r="U13" s="5"/>
      <c r="V13" s="67" t="s">
        <v>447</v>
      </c>
      <c r="W13" s="76" t="s">
        <v>460</v>
      </c>
      <c r="X13" s="76">
        <v>0</v>
      </c>
      <c r="Y13" s="76">
        <v>0</v>
      </c>
    </row>
    <row r="14" spans="1:25" s="16" customFormat="1" ht="198" x14ac:dyDescent="0.3">
      <c r="B14" s="137"/>
      <c r="C14" s="139"/>
      <c r="D14" s="10" t="s">
        <v>136</v>
      </c>
      <c r="E14" s="2" t="s">
        <v>137</v>
      </c>
      <c r="F14" s="5">
        <v>1</v>
      </c>
      <c r="G14" s="21" t="s">
        <v>138</v>
      </c>
      <c r="H14" s="21" t="s">
        <v>139</v>
      </c>
      <c r="I14" s="22" t="s">
        <v>124</v>
      </c>
      <c r="J14" s="5" t="s">
        <v>40</v>
      </c>
      <c r="K14" s="5" t="s">
        <v>40</v>
      </c>
      <c r="L14" s="5" t="s">
        <v>40</v>
      </c>
      <c r="M14" s="5" t="s">
        <v>40</v>
      </c>
      <c r="N14" s="5" t="s">
        <v>40</v>
      </c>
      <c r="O14" s="5" t="s">
        <v>40</v>
      </c>
      <c r="P14" s="5">
        <v>1</v>
      </c>
      <c r="Q14" s="5" t="s">
        <v>40</v>
      </c>
      <c r="R14" s="5" t="s">
        <v>40</v>
      </c>
      <c r="S14" s="5" t="s">
        <v>40</v>
      </c>
      <c r="T14" s="5" t="s">
        <v>40</v>
      </c>
      <c r="U14" s="5" t="s">
        <v>40</v>
      </c>
      <c r="V14" s="67" t="s">
        <v>450</v>
      </c>
      <c r="W14" s="76" t="s">
        <v>505</v>
      </c>
      <c r="X14" s="76">
        <v>1</v>
      </c>
      <c r="Y14" s="76">
        <v>1</v>
      </c>
    </row>
    <row r="15" spans="1:25" s="16" customFormat="1" ht="181.5" x14ac:dyDescent="0.3">
      <c r="A15" s="93"/>
      <c r="B15" s="137"/>
      <c r="C15" s="139"/>
      <c r="D15" s="10" t="s">
        <v>140</v>
      </c>
      <c r="E15" s="9" t="s">
        <v>141</v>
      </c>
      <c r="F15" s="23">
        <v>1</v>
      </c>
      <c r="G15" s="24" t="s">
        <v>142</v>
      </c>
      <c r="H15" s="24" t="s">
        <v>143</v>
      </c>
      <c r="I15" s="22" t="s">
        <v>124</v>
      </c>
      <c r="J15" s="23" t="s">
        <v>40</v>
      </c>
      <c r="K15" s="23" t="s">
        <v>40</v>
      </c>
      <c r="L15" s="23" t="s">
        <v>40</v>
      </c>
      <c r="M15" s="23" t="s">
        <v>40</v>
      </c>
      <c r="N15" s="23" t="s">
        <v>40</v>
      </c>
      <c r="O15" s="23" t="s">
        <v>40</v>
      </c>
      <c r="P15" s="23" t="s">
        <v>40</v>
      </c>
      <c r="Q15" s="23">
        <v>1</v>
      </c>
      <c r="R15" s="23" t="s">
        <v>40</v>
      </c>
      <c r="S15" s="23" t="s">
        <v>40</v>
      </c>
      <c r="T15" s="23" t="s">
        <v>40</v>
      </c>
      <c r="U15" s="23" t="s">
        <v>40</v>
      </c>
      <c r="V15" s="64" t="s">
        <v>450</v>
      </c>
      <c r="W15" s="76" t="s">
        <v>506</v>
      </c>
      <c r="X15" s="76">
        <v>1</v>
      </c>
      <c r="Y15" s="76">
        <v>1</v>
      </c>
    </row>
    <row r="16" spans="1:25" s="16" customFormat="1" ht="199.5" customHeight="1" x14ac:dyDescent="0.3">
      <c r="B16" s="137"/>
      <c r="C16" s="139"/>
      <c r="D16" s="98" t="s">
        <v>144</v>
      </c>
      <c r="E16" s="99" t="s">
        <v>145</v>
      </c>
      <c r="F16" s="115">
        <v>1</v>
      </c>
      <c r="G16" s="116" t="s">
        <v>146</v>
      </c>
      <c r="H16" s="116" t="s">
        <v>147</v>
      </c>
      <c r="I16" s="117" t="s">
        <v>124</v>
      </c>
      <c r="J16" s="115" t="s">
        <v>40</v>
      </c>
      <c r="K16" s="115" t="s">
        <v>40</v>
      </c>
      <c r="L16" s="115" t="s">
        <v>40</v>
      </c>
      <c r="M16" s="115" t="s">
        <v>40</v>
      </c>
      <c r="N16" s="115" t="s">
        <v>40</v>
      </c>
      <c r="O16" s="115" t="s">
        <v>40</v>
      </c>
      <c r="P16" s="115" t="s">
        <v>40</v>
      </c>
      <c r="Q16" s="115" t="s">
        <v>40</v>
      </c>
      <c r="R16" s="115">
        <v>1</v>
      </c>
      <c r="S16" s="115" t="s">
        <v>40</v>
      </c>
      <c r="T16" s="115" t="s">
        <v>40</v>
      </c>
      <c r="U16" s="115" t="s">
        <v>40</v>
      </c>
      <c r="V16" s="67" t="s">
        <v>447</v>
      </c>
      <c r="W16" s="74" t="s">
        <v>460</v>
      </c>
      <c r="X16" s="74">
        <v>0</v>
      </c>
      <c r="Y16" s="74">
        <v>0</v>
      </c>
    </row>
    <row r="17" spans="2:25" s="16" customFormat="1" ht="18" x14ac:dyDescent="0.3">
      <c r="B17" s="112"/>
      <c r="C17" s="108"/>
      <c r="D17" s="113"/>
      <c r="E17" s="118"/>
      <c r="F17" s="108"/>
      <c r="G17" s="107"/>
      <c r="H17" s="107"/>
      <c r="I17" s="114"/>
      <c r="J17" s="108"/>
      <c r="K17" s="108"/>
      <c r="L17" s="108"/>
      <c r="M17" s="108"/>
      <c r="N17" s="108"/>
      <c r="O17" s="108"/>
      <c r="P17" s="108"/>
      <c r="Q17" s="108"/>
      <c r="R17" s="108"/>
      <c r="S17" s="108"/>
      <c r="T17" s="108"/>
      <c r="U17" s="108"/>
      <c r="V17" s="102" t="s">
        <v>445</v>
      </c>
      <c r="W17" s="102" t="s">
        <v>512</v>
      </c>
      <c r="X17" s="208">
        <f>+SUM(X6:X16)</f>
        <v>8</v>
      </c>
      <c r="Y17" s="208">
        <f>+SUM(Y6:Y16)</f>
        <v>6</v>
      </c>
    </row>
    <row r="18" spans="2:25" s="16" customFormat="1" ht="18" x14ac:dyDescent="0.3">
      <c r="B18" s="112"/>
      <c r="C18" s="108"/>
      <c r="D18" s="113"/>
      <c r="E18" s="118"/>
      <c r="F18" s="108"/>
      <c r="G18" s="107"/>
      <c r="H18" s="107"/>
      <c r="I18" s="114"/>
      <c r="J18" s="108"/>
      <c r="K18" s="108"/>
      <c r="L18" s="108"/>
      <c r="M18" s="108"/>
      <c r="N18" s="108"/>
      <c r="O18" s="108"/>
      <c r="P18" s="108"/>
      <c r="Q18" s="108"/>
      <c r="R18" s="108"/>
      <c r="S18" s="108"/>
      <c r="T18" s="108"/>
      <c r="U18" s="108"/>
      <c r="V18" s="103" t="s">
        <v>513</v>
      </c>
      <c r="W18" s="103">
        <f>COUNTIF(V6:V16,"Cumple")</f>
        <v>5</v>
      </c>
    </row>
    <row r="19" spans="2:25" s="16" customFormat="1" ht="18" x14ac:dyDescent="0.3">
      <c r="B19" s="112"/>
      <c r="C19" s="108"/>
      <c r="D19" s="113"/>
      <c r="E19" s="118"/>
      <c r="F19" s="108"/>
      <c r="G19" s="107"/>
      <c r="H19" s="107"/>
      <c r="I19" s="114"/>
      <c r="J19" s="108"/>
      <c r="K19" s="108"/>
      <c r="L19" s="108"/>
      <c r="M19" s="108"/>
      <c r="N19" s="108"/>
      <c r="O19" s="108"/>
      <c r="P19" s="108"/>
      <c r="Q19" s="108"/>
      <c r="R19" s="108"/>
      <c r="S19" s="108"/>
      <c r="T19" s="108"/>
      <c r="U19" s="108"/>
      <c r="V19" s="103" t="s">
        <v>464</v>
      </c>
      <c r="W19" s="103">
        <f>COUNTIF(V6:V16,"Incumplida")</f>
        <v>0</v>
      </c>
    </row>
    <row r="20" spans="2:25" s="16" customFormat="1" ht="18" x14ac:dyDescent="0.3">
      <c r="B20" s="112"/>
      <c r="C20" s="108"/>
      <c r="D20" s="113"/>
      <c r="E20" s="118"/>
      <c r="F20" s="108"/>
      <c r="G20" s="107"/>
      <c r="H20" s="107"/>
      <c r="I20" s="114"/>
      <c r="J20" s="108"/>
      <c r="K20" s="108"/>
      <c r="L20" s="108"/>
      <c r="M20" s="108"/>
      <c r="N20" s="108"/>
      <c r="O20" s="108"/>
      <c r="P20" s="108"/>
      <c r="Q20" s="108"/>
      <c r="R20" s="108"/>
      <c r="S20" s="108"/>
      <c r="T20" s="108"/>
      <c r="U20" s="108"/>
      <c r="V20" s="103" t="s">
        <v>447</v>
      </c>
      <c r="W20" s="103">
        <f>COUNTIF(V6:V16,"En Términos")</f>
        <v>4</v>
      </c>
    </row>
    <row r="21" spans="2:25" ht="105" customHeight="1" x14ac:dyDescent="0.2">
      <c r="B21" s="157"/>
      <c r="C21" s="158"/>
      <c r="D21" s="158"/>
      <c r="E21" s="158"/>
      <c r="F21" s="158"/>
      <c r="G21" s="158"/>
      <c r="H21" s="158"/>
      <c r="I21" s="158"/>
      <c r="J21" s="158"/>
      <c r="K21" s="158"/>
      <c r="L21" s="158"/>
      <c r="M21" s="158"/>
      <c r="N21" s="158"/>
      <c r="O21" s="158"/>
      <c r="P21" s="158"/>
      <c r="Q21" s="158"/>
      <c r="R21" s="158"/>
      <c r="S21" s="158"/>
      <c r="T21" s="158"/>
      <c r="U21" s="158"/>
      <c r="V21" s="159"/>
      <c r="W21" s="160"/>
    </row>
  </sheetData>
  <mergeCells count="21">
    <mergeCell ref="V3:W3"/>
    <mergeCell ref="V4:V5"/>
    <mergeCell ref="W4:W5"/>
    <mergeCell ref="B2:W2"/>
    <mergeCell ref="B21:W21"/>
    <mergeCell ref="J4:U4"/>
    <mergeCell ref="B6:B16"/>
    <mergeCell ref="C6:C10"/>
    <mergeCell ref="E9:U9"/>
    <mergeCell ref="C11:C12"/>
    <mergeCell ref="E11:U11"/>
    <mergeCell ref="C13:C16"/>
    <mergeCell ref="B3:U3"/>
    <mergeCell ref="B4:B5"/>
    <mergeCell ref="C4:C5"/>
    <mergeCell ref="D4:D5"/>
    <mergeCell ref="E4:E5"/>
    <mergeCell ref="F4:F5"/>
    <mergeCell ref="G4:G5"/>
    <mergeCell ref="H4:H5"/>
    <mergeCell ref="I4:I5"/>
  </mergeCells>
  <dataValidations count="1">
    <dataValidation type="list" allowBlank="1" showInputMessage="1" showErrorMessage="1" sqref="V6:V8 V10 V12:V16">
      <formula1>"Cumple,Incumplida,En Términos"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6"/>
  <sheetViews>
    <sheetView topLeftCell="A3" zoomScale="70" zoomScaleNormal="70" workbookViewId="0">
      <pane xSplit="6" ySplit="3" topLeftCell="J17" activePane="bottomRight" state="frozen"/>
      <selection activeCell="A3" sqref="A3"/>
      <selection pane="topRight" activeCell="G3" sqref="G3"/>
      <selection pane="bottomLeft" activeCell="A6" sqref="A6"/>
      <selection pane="bottomRight" activeCell="X3" sqref="X1:Y1048576"/>
    </sheetView>
  </sheetViews>
  <sheetFormatPr baseColWidth="10" defaultColWidth="11.5" defaultRowHeight="16.5" x14ac:dyDescent="0.2"/>
  <cols>
    <col min="1" max="1" width="5.375" style="14" customWidth="1"/>
    <col min="2" max="2" width="17.5" style="14" customWidth="1"/>
    <col min="3" max="3" width="26.5" style="14" customWidth="1"/>
    <col min="4" max="4" width="15.625" style="14" customWidth="1"/>
    <col min="5" max="5" width="40.625" style="14" customWidth="1"/>
    <col min="6" max="6" width="15.625" style="14" customWidth="1"/>
    <col min="7" max="9" width="40.625" style="14" customWidth="1"/>
    <col min="10" max="10" width="7.5" style="14" customWidth="1"/>
    <col min="11" max="21" width="7" style="14" customWidth="1"/>
    <col min="22" max="22" width="16.375" style="14" bestFit="1" customWidth="1"/>
    <col min="23" max="23" width="76.5" style="14" bestFit="1" customWidth="1"/>
    <col min="24" max="24" width="0" style="207" hidden="1" customWidth="1"/>
    <col min="25" max="25" width="0" style="14" hidden="1" customWidth="1"/>
    <col min="26" max="16384" width="11.5" style="14"/>
  </cols>
  <sheetData>
    <row r="2" spans="1:25" ht="108" customHeight="1" x14ac:dyDescent="0.2">
      <c r="B2" s="131" t="s">
        <v>0</v>
      </c>
      <c r="C2" s="132"/>
      <c r="D2" s="132"/>
      <c r="E2" s="132"/>
      <c r="F2" s="132"/>
      <c r="G2" s="132"/>
      <c r="H2" s="132"/>
      <c r="I2" s="132"/>
      <c r="J2" s="132"/>
      <c r="K2" s="132"/>
      <c r="L2" s="132"/>
      <c r="M2" s="132"/>
      <c r="N2" s="132"/>
      <c r="O2" s="132"/>
      <c r="P2" s="132"/>
      <c r="Q2" s="132"/>
      <c r="R2" s="132"/>
      <c r="S2" s="132"/>
      <c r="T2" s="132"/>
      <c r="U2" s="132"/>
      <c r="V2" s="132"/>
      <c r="W2" s="132"/>
    </row>
    <row r="3" spans="1:25" ht="68.25" customHeight="1" x14ac:dyDescent="0.2">
      <c r="A3" s="15" t="s">
        <v>1</v>
      </c>
      <c r="B3" s="147" t="s">
        <v>2</v>
      </c>
      <c r="C3" s="148"/>
      <c r="D3" s="148"/>
      <c r="E3" s="148"/>
      <c r="F3" s="148"/>
      <c r="G3" s="148"/>
      <c r="H3" s="148"/>
      <c r="I3" s="148"/>
      <c r="J3" s="148"/>
      <c r="K3" s="148"/>
      <c r="L3" s="148"/>
      <c r="M3" s="148"/>
      <c r="N3" s="148"/>
      <c r="O3" s="148"/>
      <c r="P3" s="148"/>
      <c r="Q3" s="148"/>
      <c r="R3" s="148"/>
      <c r="S3" s="148"/>
      <c r="T3" s="148"/>
      <c r="U3" s="148"/>
      <c r="V3" s="155" t="s">
        <v>444</v>
      </c>
      <c r="W3" s="155"/>
    </row>
    <row r="4" spans="1:25" s="16" customFormat="1" ht="18" x14ac:dyDescent="0.3">
      <c r="B4" s="126" t="s">
        <v>3</v>
      </c>
      <c r="C4" s="126" t="s">
        <v>4</v>
      </c>
      <c r="D4" s="126" t="s">
        <v>5</v>
      </c>
      <c r="E4" s="126" t="s">
        <v>6</v>
      </c>
      <c r="F4" s="126" t="s">
        <v>7</v>
      </c>
      <c r="G4" s="126" t="s">
        <v>8</v>
      </c>
      <c r="H4" s="126" t="s">
        <v>9</v>
      </c>
      <c r="I4" s="126" t="s">
        <v>10</v>
      </c>
      <c r="J4" s="133" t="s">
        <v>11</v>
      </c>
      <c r="K4" s="134"/>
      <c r="L4" s="134"/>
      <c r="M4" s="134"/>
      <c r="N4" s="134"/>
      <c r="O4" s="134"/>
      <c r="P4" s="134"/>
      <c r="Q4" s="134"/>
      <c r="R4" s="134"/>
      <c r="S4" s="134"/>
      <c r="T4" s="134"/>
      <c r="U4" s="135"/>
      <c r="V4" s="156" t="s">
        <v>445</v>
      </c>
      <c r="W4" s="156" t="s">
        <v>446</v>
      </c>
      <c r="X4" s="208"/>
    </row>
    <row r="5" spans="1:25" s="16" customFormat="1" x14ac:dyDescent="0.3">
      <c r="B5" s="127"/>
      <c r="C5" s="127"/>
      <c r="D5" s="127"/>
      <c r="E5" s="127"/>
      <c r="F5" s="127"/>
      <c r="G5" s="127"/>
      <c r="H5" s="127"/>
      <c r="I5" s="127"/>
      <c r="J5" s="17" t="s">
        <v>12</v>
      </c>
      <c r="K5" s="17" t="s">
        <v>13</v>
      </c>
      <c r="L5" s="17" t="s">
        <v>14</v>
      </c>
      <c r="M5" s="17" t="s">
        <v>15</v>
      </c>
      <c r="N5" s="17" t="s">
        <v>16</v>
      </c>
      <c r="O5" s="17" t="s">
        <v>17</v>
      </c>
      <c r="P5" s="17" t="s">
        <v>18</v>
      </c>
      <c r="Q5" s="17" t="s">
        <v>19</v>
      </c>
      <c r="R5" s="17" t="s">
        <v>20</v>
      </c>
      <c r="S5" s="17" t="s">
        <v>21</v>
      </c>
      <c r="T5" s="17" t="s">
        <v>22</v>
      </c>
      <c r="U5" s="17" t="s">
        <v>23</v>
      </c>
      <c r="V5" s="156"/>
      <c r="W5" s="156"/>
      <c r="X5" s="208"/>
    </row>
    <row r="6" spans="1:25" s="16" customFormat="1" ht="49.5" x14ac:dyDescent="0.3">
      <c r="B6" s="164" t="s">
        <v>148</v>
      </c>
      <c r="C6" s="166" t="s">
        <v>149</v>
      </c>
      <c r="D6" s="100" t="s">
        <v>150</v>
      </c>
      <c r="E6" s="100" t="s">
        <v>151</v>
      </c>
      <c r="F6" s="100">
        <v>1</v>
      </c>
      <c r="G6" s="100" t="s">
        <v>152</v>
      </c>
      <c r="H6" s="100" t="s">
        <v>153</v>
      </c>
      <c r="I6" s="18" t="s">
        <v>30</v>
      </c>
      <c r="J6" s="12"/>
      <c r="K6" s="12"/>
      <c r="L6" s="12"/>
      <c r="M6" s="12">
        <v>1</v>
      </c>
      <c r="N6" s="12"/>
      <c r="O6" s="12"/>
      <c r="P6" s="12"/>
      <c r="Q6" s="12"/>
      <c r="R6" s="12"/>
      <c r="S6" s="12"/>
      <c r="T6" s="12"/>
      <c r="U6" s="12"/>
      <c r="V6" s="67" t="s">
        <v>450</v>
      </c>
      <c r="W6" s="72" t="s">
        <v>463</v>
      </c>
      <c r="X6" s="209">
        <f>+SUM(N6:Q6)</f>
        <v>0</v>
      </c>
      <c r="Y6" s="209">
        <v>0</v>
      </c>
    </row>
    <row r="7" spans="1:25" s="16" customFormat="1" ht="165" x14ac:dyDescent="0.3">
      <c r="B7" s="164"/>
      <c r="C7" s="166"/>
      <c r="D7" s="100" t="s">
        <v>154</v>
      </c>
      <c r="E7" s="100" t="s">
        <v>155</v>
      </c>
      <c r="F7" s="100">
        <v>4</v>
      </c>
      <c r="G7" s="100" t="s">
        <v>156</v>
      </c>
      <c r="H7" s="100" t="s">
        <v>157</v>
      </c>
      <c r="I7" s="18" t="s">
        <v>30</v>
      </c>
      <c r="J7" s="12">
        <v>1</v>
      </c>
      <c r="K7" s="12"/>
      <c r="L7" s="12"/>
      <c r="M7" s="12">
        <v>1</v>
      </c>
      <c r="N7" s="12"/>
      <c r="O7" s="12"/>
      <c r="P7" s="12">
        <v>1</v>
      </c>
      <c r="Q7" s="12"/>
      <c r="R7" s="12"/>
      <c r="S7" s="12"/>
      <c r="T7" s="12"/>
      <c r="U7" s="12">
        <v>1</v>
      </c>
      <c r="V7" s="67" t="s">
        <v>447</v>
      </c>
      <c r="W7" s="75" t="s">
        <v>466</v>
      </c>
      <c r="X7" s="209">
        <f t="shared" ref="X7:Y21" si="0">+SUM(N7:Q7)</f>
        <v>1</v>
      </c>
      <c r="Y7" s="209">
        <f t="shared" si="0"/>
        <v>1</v>
      </c>
    </row>
    <row r="8" spans="1:25" s="16" customFormat="1" ht="49.5" x14ac:dyDescent="0.3">
      <c r="B8" s="164"/>
      <c r="C8" s="166"/>
      <c r="D8" s="100" t="s">
        <v>158</v>
      </c>
      <c r="E8" s="100" t="s">
        <v>159</v>
      </c>
      <c r="F8" s="100">
        <v>1</v>
      </c>
      <c r="G8" s="100" t="s">
        <v>160</v>
      </c>
      <c r="H8" s="100" t="s">
        <v>161</v>
      </c>
      <c r="I8" s="18" t="s">
        <v>30</v>
      </c>
      <c r="J8" s="100"/>
      <c r="K8" s="100">
        <v>1</v>
      </c>
      <c r="L8" s="12"/>
      <c r="M8" s="12"/>
      <c r="N8" s="12"/>
      <c r="O8" s="12"/>
      <c r="P8" s="12"/>
      <c r="Q8" s="12"/>
      <c r="R8" s="12"/>
      <c r="S8" s="12"/>
      <c r="T8" s="12"/>
      <c r="U8" s="12"/>
      <c r="V8" s="67" t="s">
        <v>450</v>
      </c>
      <c r="W8" s="72" t="s">
        <v>469</v>
      </c>
      <c r="X8" s="209">
        <f t="shared" si="0"/>
        <v>0</v>
      </c>
      <c r="Y8" s="209">
        <f t="shared" si="0"/>
        <v>0</v>
      </c>
    </row>
    <row r="9" spans="1:25" s="16" customFormat="1" ht="49.5" x14ac:dyDescent="0.3">
      <c r="B9" s="164"/>
      <c r="C9" s="166"/>
      <c r="D9" s="100" t="s">
        <v>162</v>
      </c>
      <c r="E9" s="100" t="s">
        <v>163</v>
      </c>
      <c r="F9" s="100">
        <v>1</v>
      </c>
      <c r="G9" s="100" t="s">
        <v>164</v>
      </c>
      <c r="H9" s="100" t="s">
        <v>165</v>
      </c>
      <c r="I9" s="18" t="s">
        <v>30</v>
      </c>
      <c r="J9" s="100"/>
      <c r="K9" s="100"/>
      <c r="L9" s="100">
        <v>1</v>
      </c>
      <c r="M9" s="12"/>
      <c r="N9" s="12"/>
      <c r="O9" s="12"/>
      <c r="P9" s="12"/>
      <c r="Q9" s="12"/>
      <c r="R9" s="12"/>
      <c r="S9" s="12"/>
      <c r="T9" s="12"/>
      <c r="U9" s="12"/>
      <c r="V9" s="67" t="s">
        <v>450</v>
      </c>
      <c r="W9" s="72" t="s">
        <v>470</v>
      </c>
      <c r="X9" s="209">
        <f t="shared" si="0"/>
        <v>0</v>
      </c>
      <c r="Y9" s="209">
        <f t="shared" si="0"/>
        <v>0</v>
      </c>
    </row>
    <row r="10" spans="1:25" s="16" customFormat="1" ht="49.5" x14ac:dyDescent="0.3">
      <c r="B10" s="164"/>
      <c r="C10" s="166"/>
      <c r="D10" s="100" t="s">
        <v>166</v>
      </c>
      <c r="E10" s="100" t="s">
        <v>167</v>
      </c>
      <c r="F10" s="100">
        <v>1</v>
      </c>
      <c r="G10" s="100" t="s">
        <v>168</v>
      </c>
      <c r="H10" s="100" t="s">
        <v>169</v>
      </c>
      <c r="I10" s="25" t="s">
        <v>170</v>
      </c>
      <c r="J10" s="12"/>
      <c r="K10" s="12"/>
      <c r="L10" s="12">
        <v>1</v>
      </c>
      <c r="M10" s="12"/>
      <c r="N10" s="12"/>
      <c r="O10" s="12"/>
      <c r="P10" s="12"/>
      <c r="Q10" s="12"/>
      <c r="R10" s="12"/>
      <c r="S10" s="12"/>
      <c r="T10" s="12"/>
      <c r="U10" s="12"/>
      <c r="V10" s="67" t="s">
        <v>450</v>
      </c>
      <c r="W10" s="72" t="s">
        <v>471</v>
      </c>
      <c r="X10" s="209">
        <f t="shared" si="0"/>
        <v>0</v>
      </c>
      <c r="Y10" s="209">
        <f t="shared" si="0"/>
        <v>0</v>
      </c>
    </row>
    <row r="11" spans="1:25" s="16" customFormat="1" ht="280.5" x14ac:dyDescent="0.3">
      <c r="B11" s="164"/>
      <c r="C11" s="166"/>
      <c r="D11" s="100" t="s">
        <v>171</v>
      </c>
      <c r="E11" s="101" t="s">
        <v>172</v>
      </c>
      <c r="F11" s="101">
        <v>1</v>
      </c>
      <c r="G11" s="101" t="s">
        <v>173</v>
      </c>
      <c r="H11" s="101" t="s">
        <v>174</v>
      </c>
      <c r="I11" s="7" t="s">
        <v>175</v>
      </c>
      <c r="J11" s="12"/>
      <c r="K11" s="12"/>
      <c r="L11" s="12">
        <v>1</v>
      </c>
      <c r="M11" s="12"/>
      <c r="N11" s="12"/>
      <c r="O11" s="12"/>
      <c r="P11" s="12"/>
      <c r="Q11" s="12"/>
      <c r="R11" s="12"/>
      <c r="S11" s="12"/>
      <c r="T11" s="12"/>
      <c r="U11" s="12"/>
      <c r="V11" s="67" t="s">
        <v>464</v>
      </c>
      <c r="W11" s="94" t="s">
        <v>465</v>
      </c>
      <c r="X11" s="209">
        <f t="shared" si="0"/>
        <v>0</v>
      </c>
      <c r="Y11" s="209">
        <f t="shared" si="0"/>
        <v>0</v>
      </c>
    </row>
    <row r="12" spans="1:25" s="16" customFormat="1" ht="115.5" x14ac:dyDescent="0.3">
      <c r="B12" s="164"/>
      <c r="C12" s="166"/>
      <c r="D12" s="100" t="s">
        <v>176</v>
      </c>
      <c r="E12" s="100" t="s">
        <v>177</v>
      </c>
      <c r="F12" s="101">
        <v>4</v>
      </c>
      <c r="G12" s="101" t="s">
        <v>178</v>
      </c>
      <c r="H12" s="101" t="s">
        <v>179</v>
      </c>
      <c r="I12" s="25" t="s">
        <v>180</v>
      </c>
      <c r="J12" s="12"/>
      <c r="K12" s="12"/>
      <c r="L12" s="12">
        <v>1</v>
      </c>
      <c r="M12" s="12"/>
      <c r="N12" s="12"/>
      <c r="O12" s="12">
        <v>1</v>
      </c>
      <c r="P12" s="12"/>
      <c r="Q12" s="12"/>
      <c r="R12" s="12">
        <v>1</v>
      </c>
      <c r="S12" s="12"/>
      <c r="T12" s="12"/>
      <c r="U12" s="12">
        <v>1</v>
      </c>
      <c r="V12" s="67" t="s">
        <v>447</v>
      </c>
      <c r="W12" s="94" t="s">
        <v>509</v>
      </c>
      <c r="X12" s="209">
        <f t="shared" si="0"/>
        <v>1</v>
      </c>
      <c r="Y12" s="209">
        <v>1</v>
      </c>
    </row>
    <row r="13" spans="1:25" s="16" customFormat="1" ht="379.5" x14ac:dyDescent="0.3">
      <c r="B13" s="164"/>
      <c r="C13" s="166" t="s">
        <v>181</v>
      </c>
      <c r="D13" s="100" t="s">
        <v>182</v>
      </c>
      <c r="E13" s="101" t="s">
        <v>183</v>
      </c>
      <c r="F13" s="101">
        <v>1</v>
      </c>
      <c r="G13" s="101" t="s">
        <v>184</v>
      </c>
      <c r="H13" s="101" t="s">
        <v>185</v>
      </c>
      <c r="I13" s="25" t="s">
        <v>180</v>
      </c>
      <c r="J13" s="27"/>
      <c r="K13" s="27"/>
      <c r="L13" s="12"/>
      <c r="M13" s="27"/>
      <c r="N13" s="27"/>
      <c r="O13" s="100">
        <v>1</v>
      </c>
      <c r="P13" s="28"/>
      <c r="Q13" s="27"/>
      <c r="R13" s="27"/>
      <c r="S13" s="27"/>
      <c r="T13" s="27"/>
      <c r="U13" s="27"/>
      <c r="V13" s="67" t="s">
        <v>464</v>
      </c>
      <c r="W13" s="95" t="s">
        <v>510</v>
      </c>
      <c r="X13" s="209">
        <f t="shared" si="0"/>
        <v>1</v>
      </c>
      <c r="Y13" s="209">
        <v>0</v>
      </c>
    </row>
    <row r="14" spans="1:25" s="16" customFormat="1" x14ac:dyDescent="0.3">
      <c r="B14" s="164"/>
      <c r="C14" s="166"/>
      <c r="D14" s="100" t="s">
        <v>186</v>
      </c>
      <c r="E14" s="177" t="s">
        <v>187</v>
      </c>
      <c r="F14" s="177"/>
      <c r="G14" s="177"/>
      <c r="H14" s="177"/>
      <c r="I14" s="177"/>
      <c r="J14" s="177"/>
      <c r="K14" s="177"/>
      <c r="L14" s="177"/>
      <c r="M14" s="177"/>
      <c r="N14" s="177"/>
      <c r="O14" s="177"/>
      <c r="P14" s="177"/>
      <c r="Q14" s="177"/>
      <c r="R14" s="177"/>
      <c r="S14" s="177"/>
      <c r="T14" s="177"/>
      <c r="U14" s="177"/>
      <c r="V14" s="67"/>
      <c r="W14" s="66"/>
      <c r="X14" s="209">
        <f t="shared" si="0"/>
        <v>0</v>
      </c>
      <c r="Y14" s="209">
        <f t="shared" si="0"/>
        <v>0</v>
      </c>
    </row>
    <row r="15" spans="1:25" s="16" customFormat="1" ht="247.5" x14ac:dyDescent="0.3">
      <c r="B15" s="164"/>
      <c r="C15" s="166" t="s">
        <v>188</v>
      </c>
      <c r="D15" s="100" t="s">
        <v>189</v>
      </c>
      <c r="E15" s="100" t="s">
        <v>190</v>
      </c>
      <c r="F15" s="101">
        <v>2</v>
      </c>
      <c r="G15" s="101" t="s">
        <v>191</v>
      </c>
      <c r="H15" s="101" t="s">
        <v>192</v>
      </c>
      <c r="I15" s="25" t="s">
        <v>180</v>
      </c>
      <c r="J15" s="12"/>
      <c r="K15" s="12"/>
      <c r="L15" s="12"/>
      <c r="M15" s="12">
        <v>1</v>
      </c>
      <c r="N15" s="12"/>
      <c r="O15" s="12"/>
      <c r="P15" s="12">
        <v>1</v>
      </c>
      <c r="Q15" s="12"/>
      <c r="R15" s="12"/>
      <c r="S15" s="12"/>
      <c r="T15" s="12"/>
      <c r="U15" s="12"/>
      <c r="V15" s="67" t="s">
        <v>450</v>
      </c>
      <c r="W15" s="75" t="s">
        <v>517</v>
      </c>
      <c r="X15" s="209">
        <f t="shared" si="0"/>
        <v>1</v>
      </c>
      <c r="Y15" s="209">
        <f t="shared" si="0"/>
        <v>1</v>
      </c>
    </row>
    <row r="16" spans="1:25" s="16" customFormat="1" ht="181.5" x14ac:dyDescent="0.3">
      <c r="B16" s="164"/>
      <c r="C16" s="166"/>
      <c r="D16" s="100" t="s">
        <v>193</v>
      </c>
      <c r="E16" s="100" t="s">
        <v>194</v>
      </c>
      <c r="F16" s="101">
        <v>4</v>
      </c>
      <c r="G16" s="101" t="s">
        <v>191</v>
      </c>
      <c r="H16" s="101" t="s">
        <v>192</v>
      </c>
      <c r="I16" s="25" t="s">
        <v>180</v>
      </c>
      <c r="J16" s="12"/>
      <c r="K16" s="12">
        <v>1</v>
      </c>
      <c r="L16" s="12"/>
      <c r="M16" s="12">
        <v>1</v>
      </c>
      <c r="N16" s="12">
        <v>1</v>
      </c>
      <c r="O16" s="12">
        <v>1</v>
      </c>
      <c r="P16" s="12"/>
      <c r="Q16" s="12"/>
      <c r="R16" s="12"/>
      <c r="S16" s="12"/>
      <c r="T16" s="12"/>
      <c r="U16" s="12"/>
      <c r="V16" s="67" t="s">
        <v>450</v>
      </c>
      <c r="W16" s="94" t="s">
        <v>518</v>
      </c>
      <c r="X16" s="209">
        <f t="shared" si="0"/>
        <v>2</v>
      </c>
      <c r="Y16" s="209">
        <v>2</v>
      </c>
    </row>
    <row r="17" spans="2:25" s="16" customFormat="1" ht="49.5" x14ac:dyDescent="0.3">
      <c r="B17" s="164"/>
      <c r="C17" s="166"/>
      <c r="D17" s="100" t="s">
        <v>195</v>
      </c>
      <c r="E17" s="29" t="s">
        <v>196</v>
      </c>
      <c r="F17" s="29">
        <v>1</v>
      </c>
      <c r="G17" s="29" t="s">
        <v>197</v>
      </c>
      <c r="H17" s="205" t="s">
        <v>198</v>
      </c>
      <c r="I17" s="18" t="s">
        <v>30</v>
      </c>
      <c r="J17" s="12"/>
      <c r="K17" s="12"/>
      <c r="L17" s="12">
        <v>1</v>
      </c>
      <c r="M17" s="100"/>
      <c r="N17" s="100"/>
      <c r="O17" s="100"/>
      <c r="P17" s="100"/>
      <c r="Q17" s="100"/>
      <c r="R17" s="100"/>
      <c r="S17" s="100"/>
      <c r="T17" s="100"/>
      <c r="U17" s="100"/>
      <c r="V17" s="67" t="s">
        <v>450</v>
      </c>
      <c r="W17" s="75" t="s">
        <v>457</v>
      </c>
      <c r="X17" s="209">
        <f t="shared" si="0"/>
        <v>0</v>
      </c>
      <c r="Y17" s="209">
        <f t="shared" si="0"/>
        <v>0</v>
      </c>
    </row>
    <row r="18" spans="2:25" ht="198" x14ac:dyDescent="0.3">
      <c r="B18" s="164"/>
      <c r="C18" s="166" t="s">
        <v>199</v>
      </c>
      <c r="D18" s="100" t="s">
        <v>200</v>
      </c>
      <c r="E18" s="30" t="s">
        <v>201</v>
      </c>
      <c r="F18" s="29">
        <v>2</v>
      </c>
      <c r="G18" s="29" t="s">
        <v>202</v>
      </c>
      <c r="H18" s="205" t="s">
        <v>203</v>
      </c>
      <c r="I18" s="18" t="s">
        <v>30</v>
      </c>
      <c r="J18" s="27"/>
      <c r="K18" s="12"/>
      <c r="L18" s="12">
        <v>1</v>
      </c>
      <c r="M18" s="12"/>
      <c r="N18" s="12"/>
      <c r="O18" s="12">
        <v>1</v>
      </c>
      <c r="P18" s="12"/>
      <c r="Q18" s="12"/>
      <c r="R18" s="27"/>
      <c r="S18" s="27"/>
      <c r="T18" s="27"/>
      <c r="U18" s="28"/>
      <c r="V18" s="67" t="s">
        <v>464</v>
      </c>
      <c r="W18" s="85" t="s">
        <v>467</v>
      </c>
      <c r="X18" s="209">
        <f t="shared" si="0"/>
        <v>1</v>
      </c>
      <c r="Y18" s="209">
        <v>0</v>
      </c>
    </row>
    <row r="19" spans="2:25" ht="49.5" x14ac:dyDescent="0.3">
      <c r="B19" s="164"/>
      <c r="C19" s="166"/>
      <c r="D19" s="100" t="s">
        <v>204</v>
      </c>
      <c r="E19" s="29" t="s">
        <v>205</v>
      </c>
      <c r="F19" s="31">
        <v>1</v>
      </c>
      <c r="G19" s="31" t="s">
        <v>152</v>
      </c>
      <c r="H19" s="31" t="s">
        <v>206</v>
      </c>
      <c r="I19" s="18" t="s">
        <v>30</v>
      </c>
      <c r="J19" s="27"/>
      <c r="K19" s="27"/>
      <c r="L19" s="27"/>
      <c r="M19" s="100"/>
      <c r="N19" s="27"/>
      <c r="O19" s="27"/>
      <c r="P19" s="12"/>
      <c r="Q19" s="12"/>
      <c r="R19" s="43"/>
      <c r="S19" s="43"/>
      <c r="T19" s="43">
        <v>1</v>
      </c>
      <c r="U19" s="43"/>
      <c r="V19" s="67" t="s">
        <v>447</v>
      </c>
      <c r="W19" s="85" t="s">
        <v>468</v>
      </c>
      <c r="X19" s="209">
        <f t="shared" si="0"/>
        <v>0</v>
      </c>
      <c r="Y19" s="209">
        <f t="shared" si="0"/>
        <v>0</v>
      </c>
    </row>
    <row r="20" spans="2:25" ht="49.5" x14ac:dyDescent="0.3">
      <c r="B20" s="164"/>
      <c r="C20" s="166"/>
      <c r="D20" s="100" t="s">
        <v>207</v>
      </c>
      <c r="E20" s="29" t="s">
        <v>208</v>
      </c>
      <c r="F20" s="31">
        <v>1</v>
      </c>
      <c r="G20" s="31" t="s">
        <v>209</v>
      </c>
      <c r="H20" s="31" t="s">
        <v>210</v>
      </c>
      <c r="I20" s="18" t="s">
        <v>30</v>
      </c>
      <c r="J20" s="27"/>
      <c r="K20" s="27"/>
      <c r="L20" s="27"/>
      <c r="M20" s="100"/>
      <c r="N20" s="27"/>
      <c r="O20" s="27"/>
      <c r="P20" s="12"/>
      <c r="Q20" s="12"/>
      <c r="R20" s="43"/>
      <c r="S20" s="43"/>
      <c r="T20" s="43">
        <v>1</v>
      </c>
      <c r="U20" s="43"/>
      <c r="V20" s="67" t="s">
        <v>447</v>
      </c>
      <c r="W20" s="85" t="s">
        <v>468</v>
      </c>
      <c r="X20" s="209">
        <f t="shared" si="0"/>
        <v>0</v>
      </c>
      <c r="Y20" s="209">
        <f t="shared" si="0"/>
        <v>0</v>
      </c>
    </row>
    <row r="21" spans="2:25" ht="16.5" customHeight="1" x14ac:dyDescent="0.3">
      <c r="B21" s="164"/>
      <c r="C21" s="166"/>
      <c r="D21" s="100" t="s">
        <v>211</v>
      </c>
      <c r="E21" s="206" t="s">
        <v>187</v>
      </c>
      <c r="F21" s="206"/>
      <c r="G21" s="206"/>
      <c r="H21" s="206"/>
      <c r="I21" s="206"/>
      <c r="J21" s="206"/>
      <c r="K21" s="206"/>
      <c r="L21" s="206"/>
      <c r="M21" s="206"/>
      <c r="N21" s="206"/>
      <c r="O21" s="206"/>
      <c r="P21" s="206"/>
      <c r="Q21" s="206"/>
      <c r="R21" s="206"/>
      <c r="S21" s="206"/>
      <c r="T21" s="206"/>
      <c r="U21" s="206"/>
      <c r="V21" s="67"/>
      <c r="W21" s="67"/>
      <c r="X21" s="209">
        <f t="shared" si="0"/>
        <v>0</v>
      </c>
      <c r="Y21" s="209">
        <f t="shared" si="0"/>
        <v>0</v>
      </c>
    </row>
    <row r="22" spans="2:25" ht="16.5" customHeight="1" x14ac:dyDescent="0.2">
      <c r="B22" s="106"/>
      <c r="C22" s="108"/>
      <c r="D22" s="108"/>
      <c r="E22" s="107"/>
      <c r="F22" s="107"/>
      <c r="G22" s="107"/>
      <c r="H22" s="107"/>
      <c r="I22" s="107"/>
      <c r="J22" s="107"/>
      <c r="K22" s="107"/>
      <c r="L22" s="107"/>
      <c r="M22" s="107"/>
      <c r="N22" s="107"/>
      <c r="O22" s="107"/>
      <c r="P22" s="107"/>
      <c r="Q22" s="107"/>
      <c r="R22" s="107"/>
      <c r="S22" s="107"/>
      <c r="T22" s="107"/>
      <c r="U22" s="107"/>
      <c r="V22" s="102" t="s">
        <v>445</v>
      </c>
      <c r="W22" s="102" t="s">
        <v>512</v>
      </c>
    </row>
    <row r="23" spans="2:25" ht="16.5" customHeight="1" x14ac:dyDescent="0.2">
      <c r="B23" s="106"/>
      <c r="C23" s="108"/>
      <c r="D23" s="108"/>
      <c r="E23" s="107"/>
      <c r="F23" s="107"/>
      <c r="G23" s="107"/>
      <c r="H23" s="107"/>
      <c r="I23" s="107"/>
      <c r="J23" s="107"/>
      <c r="K23" s="107"/>
      <c r="L23" s="107"/>
      <c r="M23" s="107"/>
      <c r="N23" s="107"/>
      <c r="O23" s="107"/>
      <c r="P23" s="107"/>
      <c r="Q23" s="107"/>
      <c r="R23" s="107"/>
      <c r="S23" s="107"/>
      <c r="T23" s="107"/>
      <c r="U23" s="107"/>
      <c r="V23" s="103" t="s">
        <v>513</v>
      </c>
      <c r="W23" s="103">
        <f>COUNTIF(V6:V21,"Cumple")</f>
        <v>7</v>
      </c>
    </row>
    <row r="24" spans="2:25" ht="16.5" customHeight="1" x14ac:dyDescent="0.2">
      <c r="B24" s="106"/>
      <c r="C24" s="108"/>
      <c r="D24" s="108"/>
      <c r="E24" s="107"/>
      <c r="F24" s="107"/>
      <c r="G24" s="107"/>
      <c r="H24" s="107"/>
      <c r="I24" s="107"/>
      <c r="J24" s="107"/>
      <c r="K24" s="107"/>
      <c r="L24" s="107"/>
      <c r="M24" s="107"/>
      <c r="N24" s="107"/>
      <c r="O24" s="107"/>
      <c r="P24" s="107"/>
      <c r="Q24" s="107"/>
      <c r="R24" s="107"/>
      <c r="S24" s="107"/>
      <c r="T24" s="107"/>
      <c r="U24" s="107"/>
      <c r="V24" s="103" t="s">
        <v>464</v>
      </c>
      <c r="W24" s="103">
        <f>COUNTIF(V6:V20,"Incumplida")</f>
        <v>3</v>
      </c>
    </row>
    <row r="25" spans="2:25" ht="16.5" customHeight="1" x14ac:dyDescent="0.2">
      <c r="B25" s="106"/>
      <c r="C25" s="108"/>
      <c r="D25" s="108"/>
      <c r="E25" s="107"/>
      <c r="F25" s="107"/>
      <c r="G25" s="107"/>
      <c r="H25" s="107"/>
      <c r="I25" s="107"/>
      <c r="J25" s="107"/>
      <c r="K25" s="107"/>
      <c r="L25" s="107"/>
      <c r="M25" s="107"/>
      <c r="N25" s="107"/>
      <c r="O25" s="107"/>
      <c r="P25" s="107"/>
      <c r="Q25" s="107"/>
      <c r="R25" s="107"/>
      <c r="S25" s="107"/>
      <c r="T25" s="107"/>
      <c r="U25" s="107"/>
      <c r="V25" s="103" t="s">
        <v>447</v>
      </c>
      <c r="W25" s="103">
        <f>COUNTIF(V6:V21,"En Términos")</f>
        <v>4</v>
      </c>
    </row>
    <row r="26" spans="2:25" ht="96.75" customHeight="1" x14ac:dyDescent="0.2">
      <c r="B26" s="128"/>
      <c r="C26" s="129"/>
      <c r="D26" s="129"/>
      <c r="E26" s="129"/>
      <c r="F26" s="129"/>
      <c r="G26" s="129"/>
      <c r="H26" s="129"/>
      <c r="I26" s="129"/>
      <c r="J26" s="129"/>
      <c r="K26" s="129"/>
      <c r="L26" s="129"/>
      <c r="M26" s="129"/>
      <c r="N26" s="129"/>
      <c r="O26" s="129"/>
      <c r="P26" s="129"/>
      <c r="Q26" s="129"/>
      <c r="R26" s="129"/>
      <c r="S26" s="129"/>
      <c r="T26" s="129"/>
      <c r="U26" s="129"/>
      <c r="V26" s="130"/>
      <c r="W26" s="130"/>
      <c r="X26" s="210">
        <f>+SUM(X6:X21)</f>
        <v>7</v>
      </c>
      <c r="Y26" s="210">
        <f>+SUM(Y6:Y21)</f>
        <v>5</v>
      </c>
    </row>
  </sheetData>
  <autoFilter ref="A2:W21">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2">
    <mergeCell ref="V3:W3"/>
    <mergeCell ref="V4:V5"/>
    <mergeCell ref="W4:W5"/>
    <mergeCell ref="B2:W2"/>
    <mergeCell ref="B26:W26"/>
    <mergeCell ref="J4:U4"/>
    <mergeCell ref="B6:B21"/>
    <mergeCell ref="C6:C12"/>
    <mergeCell ref="C13:C14"/>
    <mergeCell ref="E14:U14"/>
    <mergeCell ref="C15:C17"/>
    <mergeCell ref="C18:C21"/>
    <mergeCell ref="E21:U21"/>
    <mergeCell ref="B3:U3"/>
    <mergeCell ref="B4:B5"/>
    <mergeCell ref="C4:C5"/>
    <mergeCell ref="I4:I5"/>
    <mergeCell ref="D4:D5"/>
    <mergeCell ref="E4:E5"/>
    <mergeCell ref="F4:F5"/>
    <mergeCell ref="G4:G5"/>
    <mergeCell ref="H4:H5"/>
  </mergeCells>
  <dataValidations count="1">
    <dataValidation type="list" allowBlank="1" showInputMessage="1" showErrorMessage="1" sqref="V6:V13 V15:V20">
      <formula1>"Cumple,Incumplida,En Términos"</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topLeftCell="A3" zoomScale="50" zoomScaleNormal="50" workbookViewId="0">
      <pane xSplit="4" ySplit="3" topLeftCell="H93" activePane="bottomRight" state="frozen"/>
      <selection activeCell="A3" sqref="A3"/>
      <selection pane="topRight" activeCell="E3" sqref="E3"/>
      <selection pane="bottomLeft" activeCell="A6" sqref="A6"/>
      <selection pane="bottomRight" activeCell="X3" sqref="X1:Y1048576"/>
    </sheetView>
  </sheetViews>
  <sheetFormatPr baseColWidth="10" defaultColWidth="11.5" defaultRowHeight="16.5" x14ac:dyDescent="0.2"/>
  <cols>
    <col min="1" max="1" width="5.375" style="14" customWidth="1"/>
    <col min="2" max="2" width="17.5" style="14" customWidth="1"/>
    <col min="3" max="3" width="26.5" style="14" customWidth="1"/>
    <col min="4" max="4" width="15.625" style="14" customWidth="1"/>
    <col min="5" max="5" width="40.625" style="14" customWidth="1"/>
    <col min="6" max="6" width="15.625" style="14" customWidth="1"/>
    <col min="7" max="9" width="40.625" style="14" customWidth="1"/>
    <col min="10" max="10" width="7.5" style="14" customWidth="1"/>
    <col min="11" max="21" width="7" style="14" customWidth="1"/>
    <col min="22" max="22" width="12.5" style="14" bestFit="1" customWidth="1"/>
    <col min="23" max="23" width="170.25" style="80" customWidth="1"/>
    <col min="24" max="24" width="24.875" style="14" hidden="1" customWidth="1"/>
    <col min="25" max="25" width="0" style="14" hidden="1" customWidth="1"/>
    <col min="26" max="16384" width="11.5" style="14"/>
  </cols>
  <sheetData>
    <row r="1" spans="1:25" ht="20.25" customHeight="1" x14ac:dyDescent="0.2"/>
    <row r="2" spans="1:25" ht="106.5" customHeight="1" x14ac:dyDescent="0.2">
      <c r="B2" s="131" t="s">
        <v>0</v>
      </c>
      <c r="C2" s="132"/>
      <c r="D2" s="132"/>
      <c r="E2" s="132"/>
      <c r="F2" s="132"/>
      <c r="G2" s="132"/>
      <c r="H2" s="132"/>
      <c r="I2" s="132"/>
      <c r="J2" s="132"/>
      <c r="K2" s="132"/>
      <c r="L2" s="132"/>
      <c r="M2" s="132"/>
      <c r="N2" s="132"/>
      <c r="O2" s="132"/>
      <c r="P2" s="132"/>
      <c r="Q2" s="132"/>
      <c r="R2" s="132"/>
      <c r="S2" s="132"/>
      <c r="T2" s="132"/>
      <c r="U2" s="132"/>
      <c r="V2" s="132"/>
      <c r="W2" s="132"/>
    </row>
    <row r="3" spans="1:25" ht="87" customHeight="1" x14ac:dyDescent="0.2">
      <c r="A3" s="15" t="s">
        <v>1</v>
      </c>
      <c r="B3" s="147" t="s">
        <v>212</v>
      </c>
      <c r="C3" s="148"/>
      <c r="D3" s="148"/>
      <c r="E3" s="148"/>
      <c r="F3" s="148"/>
      <c r="G3" s="148"/>
      <c r="H3" s="148"/>
      <c r="I3" s="148"/>
      <c r="J3" s="148"/>
      <c r="K3" s="148"/>
      <c r="L3" s="148"/>
      <c r="M3" s="148"/>
      <c r="N3" s="148"/>
      <c r="O3" s="148"/>
      <c r="P3" s="148"/>
      <c r="Q3" s="148"/>
      <c r="R3" s="148"/>
      <c r="S3" s="148"/>
      <c r="T3" s="148"/>
      <c r="U3" s="148"/>
      <c r="V3" s="155" t="s">
        <v>444</v>
      </c>
      <c r="W3" s="155"/>
    </row>
    <row r="4" spans="1:25" s="16" customFormat="1" ht="20.25" customHeight="1" x14ac:dyDescent="0.3">
      <c r="B4" s="126" t="s">
        <v>3</v>
      </c>
      <c r="C4" s="126" t="s">
        <v>4</v>
      </c>
      <c r="D4" s="126" t="s">
        <v>5</v>
      </c>
      <c r="E4" s="126" t="s">
        <v>6</v>
      </c>
      <c r="F4" s="126" t="s">
        <v>7</v>
      </c>
      <c r="G4" s="126" t="s">
        <v>8</v>
      </c>
      <c r="H4" s="126" t="s">
        <v>9</v>
      </c>
      <c r="I4" s="126" t="s">
        <v>10</v>
      </c>
      <c r="J4" s="133" t="s">
        <v>11</v>
      </c>
      <c r="K4" s="134"/>
      <c r="L4" s="134"/>
      <c r="M4" s="134"/>
      <c r="N4" s="134"/>
      <c r="O4" s="134"/>
      <c r="P4" s="134"/>
      <c r="Q4" s="134"/>
      <c r="R4" s="134"/>
      <c r="S4" s="134"/>
      <c r="T4" s="134"/>
      <c r="U4" s="135"/>
      <c r="V4" s="156" t="s">
        <v>445</v>
      </c>
      <c r="W4" s="156" t="s">
        <v>446</v>
      </c>
    </row>
    <row r="5" spans="1:25" s="16" customFormat="1" ht="25.5" customHeight="1" x14ac:dyDescent="0.3">
      <c r="B5" s="127"/>
      <c r="C5" s="127"/>
      <c r="D5" s="127"/>
      <c r="E5" s="127"/>
      <c r="F5" s="127"/>
      <c r="G5" s="127"/>
      <c r="H5" s="127"/>
      <c r="I5" s="127"/>
      <c r="J5" s="17" t="s">
        <v>12</v>
      </c>
      <c r="K5" s="17" t="s">
        <v>13</v>
      </c>
      <c r="L5" s="17" t="s">
        <v>14</v>
      </c>
      <c r="M5" s="17" t="s">
        <v>15</v>
      </c>
      <c r="N5" s="17" t="s">
        <v>16</v>
      </c>
      <c r="O5" s="17" t="s">
        <v>17</v>
      </c>
      <c r="P5" s="17" t="s">
        <v>18</v>
      </c>
      <c r="Q5" s="17" t="s">
        <v>19</v>
      </c>
      <c r="R5" s="17" t="s">
        <v>20</v>
      </c>
      <c r="S5" s="17" t="s">
        <v>21</v>
      </c>
      <c r="T5" s="17" t="s">
        <v>22</v>
      </c>
      <c r="U5" s="17" t="s">
        <v>23</v>
      </c>
      <c r="V5" s="156"/>
      <c r="W5" s="156"/>
    </row>
    <row r="6" spans="1:25" s="16" customFormat="1" ht="82.5" x14ac:dyDescent="0.3">
      <c r="B6" s="165" t="s">
        <v>213</v>
      </c>
      <c r="C6" s="138" t="s">
        <v>214</v>
      </c>
      <c r="D6" s="2" t="s">
        <v>215</v>
      </c>
      <c r="E6" s="26" t="s">
        <v>216</v>
      </c>
      <c r="F6" s="2">
        <v>1</v>
      </c>
      <c r="G6" s="26" t="s">
        <v>217</v>
      </c>
      <c r="H6" s="2" t="s">
        <v>218</v>
      </c>
      <c r="I6" s="18" t="s">
        <v>219</v>
      </c>
      <c r="J6" s="2"/>
      <c r="K6" s="2"/>
      <c r="L6" s="2"/>
      <c r="M6" s="2"/>
      <c r="N6" s="26"/>
      <c r="O6" s="12">
        <v>1</v>
      </c>
      <c r="P6" s="12"/>
      <c r="Q6" s="12"/>
      <c r="R6" s="12"/>
      <c r="S6" s="12"/>
      <c r="T6" s="12"/>
      <c r="U6" s="12"/>
      <c r="V6" s="67" t="s">
        <v>450</v>
      </c>
      <c r="W6" s="96" t="s">
        <v>474</v>
      </c>
      <c r="X6" s="96">
        <v>1</v>
      </c>
      <c r="Y6" s="96">
        <v>1</v>
      </c>
    </row>
    <row r="7" spans="1:25" s="16" customFormat="1" ht="222.75" customHeight="1" x14ac:dyDescent="0.3">
      <c r="B7" s="175"/>
      <c r="C7" s="139"/>
      <c r="D7" s="2" t="s">
        <v>220</v>
      </c>
      <c r="E7" s="26" t="s">
        <v>221</v>
      </c>
      <c r="F7" s="2">
        <v>1</v>
      </c>
      <c r="G7" s="26" t="s">
        <v>222</v>
      </c>
      <c r="H7" s="2" t="s">
        <v>223</v>
      </c>
      <c r="I7" s="18" t="s">
        <v>219</v>
      </c>
      <c r="J7" s="2"/>
      <c r="K7" s="2"/>
      <c r="L7" s="2"/>
      <c r="M7" s="2"/>
      <c r="N7" s="26"/>
      <c r="O7" s="12"/>
      <c r="P7" s="12"/>
      <c r="Q7" s="12">
        <v>1</v>
      </c>
      <c r="R7" s="12"/>
      <c r="S7" s="12"/>
      <c r="T7" s="12"/>
      <c r="U7" s="12"/>
      <c r="V7" s="67" t="s">
        <v>450</v>
      </c>
      <c r="W7" s="77" t="s">
        <v>473</v>
      </c>
      <c r="X7" s="77">
        <v>1</v>
      </c>
      <c r="Y7" s="77">
        <v>1</v>
      </c>
    </row>
    <row r="8" spans="1:25" s="16" customFormat="1" ht="198" x14ac:dyDescent="0.3">
      <c r="B8" s="175"/>
      <c r="C8" s="139"/>
      <c r="D8" s="2" t="s">
        <v>224</v>
      </c>
      <c r="E8" s="26" t="s">
        <v>225</v>
      </c>
      <c r="F8" s="2">
        <v>1</v>
      </c>
      <c r="G8" s="26" t="s">
        <v>226</v>
      </c>
      <c r="H8" s="2" t="s">
        <v>218</v>
      </c>
      <c r="I8" s="18" t="s">
        <v>219</v>
      </c>
      <c r="J8" s="2"/>
      <c r="K8" s="2"/>
      <c r="L8" s="2"/>
      <c r="M8" s="2"/>
      <c r="N8" s="26"/>
      <c r="O8" s="26">
        <v>1</v>
      </c>
      <c r="P8" s="27"/>
      <c r="Q8" s="27"/>
      <c r="R8" s="2"/>
      <c r="S8" s="27"/>
      <c r="T8" s="27"/>
      <c r="U8" s="27"/>
      <c r="V8" s="67" t="s">
        <v>450</v>
      </c>
      <c r="W8" s="96" t="s">
        <v>475</v>
      </c>
      <c r="X8" s="96">
        <v>1</v>
      </c>
      <c r="Y8" s="96">
        <v>1</v>
      </c>
    </row>
    <row r="9" spans="1:25" s="16" customFormat="1" ht="82.5" x14ac:dyDescent="0.3">
      <c r="B9" s="175"/>
      <c r="C9" s="139"/>
      <c r="D9" s="2" t="s">
        <v>227</v>
      </c>
      <c r="E9" s="26" t="s">
        <v>228</v>
      </c>
      <c r="F9" s="2">
        <v>1</v>
      </c>
      <c r="G9" s="26" t="s">
        <v>229</v>
      </c>
      <c r="H9" s="2" t="s">
        <v>223</v>
      </c>
      <c r="I9" s="18" t="s">
        <v>219</v>
      </c>
      <c r="J9" s="2"/>
      <c r="K9" s="2"/>
      <c r="L9" s="2"/>
      <c r="M9" s="2"/>
      <c r="N9" s="26"/>
      <c r="O9" s="26"/>
      <c r="P9" s="27"/>
      <c r="Q9" s="12">
        <v>1</v>
      </c>
      <c r="R9" s="2"/>
      <c r="S9" s="27"/>
      <c r="T9" s="27"/>
      <c r="U9" s="27"/>
      <c r="V9" s="67" t="s">
        <v>450</v>
      </c>
      <c r="W9" s="86" t="s">
        <v>503</v>
      </c>
      <c r="X9" s="86">
        <v>1</v>
      </c>
      <c r="Y9" s="86">
        <v>1</v>
      </c>
    </row>
    <row r="10" spans="1:25" s="16" customFormat="1" x14ac:dyDescent="0.3">
      <c r="B10" s="175"/>
      <c r="C10" s="139"/>
      <c r="D10" s="138" t="s">
        <v>230</v>
      </c>
      <c r="E10" s="173" t="s">
        <v>231</v>
      </c>
      <c r="F10" s="138">
        <v>32</v>
      </c>
      <c r="G10" s="173" t="s">
        <v>232</v>
      </c>
      <c r="H10" s="173" t="s">
        <v>233</v>
      </c>
      <c r="I10" s="32" t="s">
        <v>234</v>
      </c>
      <c r="J10" s="2"/>
      <c r="K10" s="2"/>
      <c r="L10" s="2"/>
      <c r="M10" s="2"/>
      <c r="N10" s="26"/>
      <c r="O10" s="12">
        <v>1</v>
      </c>
      <c r="P10" s="12"/>
      <c r="Q10" s="12"/>
      <c r="R10" s="12"/>
      <c r="S10" s="12"/>
      <c r="T10" s="12"/>
      <c r="U10" s="12"/>
      <c r="V10" s="152" t="s">
        <v>450</v>
      </c>
      <c r="W10" s="167" t="s">
        <v>476</v>
      </c>
      <c r="X10" s="167">
        <v>32</v>
      </c>
      <c r="Y10" s="167">
        <v>32</v>
      </c>
    </row>
    <row r="11" spans="1:25" s="16" customFormat="1" x14ac:dyDescent="0.3">
      <c r="B11" s="175"/>
      <c r="C11" s="139"/>
      <c r="D11" s="139"/>
      <c r="E11" s="174"/>
      <c r="F11" s="139"/>
      <c r="G11" s="174"/>
      <c r="H11" s="174"/>
      <c r="I11" s="32" t="s">
        <v>235</v>
      </c>
      <c r="J11" s="2"/>
      <c r="K11" s="2"/>
      <c r="L11" s="2"/>
      <c r="M11" s="2"/>
      <c r="N11" s="26"/>
      <c r="O11" s="12">
        <v>1</v>
      </c>
      <c r="P11" s="12"/>
      <c r="Q11" s="12"/>
      <c r="R11" s="12"/>
      <c r="S11" s="12"/>
      <c r="T11" s="12"/>
      <c r="U11" s="12"/>
      <c r="V11" s="153"/>
      <c r="W11" s="168"/>
      <c r="X11" s="168"/>
      <c r="Y11" s="168"/>
    </row>
    <row r="12" spans="1:25" s="16" customFormat="1" x14ac:dyDescent="0.3">
      <c r="B12" s="175"/>
      <c r="C12" s="139"/>
      <c r="D12" s="139"/>
      <c r="E12" s="174"/>
      <c r="F12" s="139"/>
      <c r="G12" s="174"/>
      <c r="H12" s="174"/>
      <c r="I12" s="32" t="s">
        <v>236</v>
      </c>
      <c r="J12" s="2"/>
      <c r="K12" s="2"/>
      <c r="L12" s="2"/>
      <c r="M12" s="2"/>
      <c r="N12" s="26"/>
      <c r="O12" s="12">
        <v>1</v>
      </c>
      <c r="P12" s="12"/>
      <c r="Q12" s="12"/>
      <c r="R12" s="12"/>
      <c r="S12" s="12"/>
      <c r="T12" s="12"/>
      <c r="U12" s="12"/>
      <c r="V12" s="153"/>
      <c r="W12" s="168"/>
      <c r="X12" s="168"/>
      <c r="Y12" s="168"/>
    </row>
    <row r="13" spans="1:25" s="16" customFormat="1" x14ac:dyDescent="0.3">
      <c r="B13" s="175"/>
      <c r="C13" s="139"/>
      <c r="D13" s="139"/>
      <c r="E13" s="174"/>
      <c r="F13" s="139"/>
      <c r="G13" s="174"/>
      <c r="H13" s="174"/>
      <c r="I13" s="32" t="s">
        <v>237</v>
      </c>
      <c r="J13" s="2"/>
      <c r="K13" s="2"/>
      <c r="L13" s="2"/>
      <c r="M13" s="2"/>
      <c r="N13" s="26"/>
      <c r="O13" s="12">
        <v>1</v>
      </c>
      <c r="P13" s="26"/>
      <c r="Q13" s="26"/>
      <c r="R13" s="26"/>
      <c r="S13" s="26"/>
      <c r="T13" s="26"/>
      <c r="U13" s="26"/>
      <c r="V13" s="153"/>
      <c r="W13" s="168"/>
      <c r="X13" s="168"/>
      <c r="Y13" s="168"/>
    </row>
    <row r="14" spans="1:25" s="16" customFormat="1" x14ac:dyDescent="0.3">
      <c r="B14" s="175"/>
      <c r="C14" s="139"/>
      <c r="D14" s="139"/>
      <c r="E14" s="174"/>
      <c r="F14" s="139"/>
      <c r="G14" s="174"/>
      <c r="H14" s="174"/>
      <c r="I14" s="32" t="s">
        <v>238</v>
      </c>
      <c r="J14" s="2"/>
      <c r="K14" s="2"/>
      <c r="L14" s="2"/>
      <c r="M14" s="2"/>
      <c r="N14" s="26"/>
      <c r="O14" s="12">
        <v>1</v>
      </c>
      <c r="P14" s="26"/>
      <c r="Q14" s="26"/>
      <c r="R14" s="26"/>
      <c r="S14" s="26"/>
      <c r="T14" s="26"/>
      <c r="U14" s="26"/>
      <c r="V14" s="153"/>
      <c r="W14" s="168"/>
      <c r="X14" s="168"/>
      <c r="Y14" s="168"/>
    </row>
    <row r="15" spans="1:25" s="16" customFormat="1" x14ac:dyDescent="0.3">
      <c r="B15" s="175"/>
      <c r="C15" s="139"/>
      <c r="D15" s="139"/>
      <c r="E15" s="174"/>
      <c r="F15" s="139"/>
      <c r="G15" s="174"/>
      <c r="H15" s="174"/>
      <c r="I15" s="32" t="s">
        <v>239</v>
      </c>
      <c r="J15" s="20"/>
      <c r="K15" s="20"/>
      <c r="L15" s="20"/>
      <c r="M15" s="20"/>
      <c r="N15" s="40"/>
      <c r="O15" s="12">
        <v>1</v>
      </c>
      <c r="P15" s="20"/>
      <c r="Q15" s="20"/>
      <c r="R15" s="20"/>
      <c r="S15" s="20"/>
      <c r="T15" s="20"/>
      <c r="U15" s="20"/>
      <c r="V15" s="153"/>
      <c r="W15" s="168"/>
      <c r="X15" s="168"/>
      <c r="Y15" s="168"/>
    </row>
    <row r="16" spans="1:25" s="16" customFormat="1" x14ac:dyDescent="0.3">
      <c r="B16" s="175"/>
      <c r="C16" s="139"/>
      <c r="D16" s="139"/>
      <c r="E16" s="174"/>
      <c r="F16" s="139"/>
      <c r="G16" s="174"/>
      <c r="H16" s="174"/>
      <c r="I16" s="32" t="s">
        <v>240</v>
      </c>
      <c r="J16" s="41"/>
      <c r="K16" s="41"/>
      <c r="L16" s="41"/>
      <c r="M16" s="41"/>
      <c r="N16" s="42"/>
      <c r="O16" s="12">
        <v>1</v>
      </c>
      <c r="P16" s="41"/>
      <c r="Q16" s="41"/>
      <c r="R16" s="41"/>
      <c r="S16" s="41"/>
      <c r="T16" s="41"/>
      <c r="U16" s="41"/>
      <c r="V16" s="153"/>
      <c r="W16" s="168"/>
      <c r="X16" s="168"/>
      <c r="Y16" s="168"/>
    </row>
    <row r="17" spans="2:25" s="16" customFormat="1" x14ac:dyDescent="0.3">
      <c r="B17" s="175"/>
      <c r="C17" s="139"/>
      <c r="D17" s="139"/>
      <c r="E17" s="174"/>
      <c r="F17" s="139"/>
      <c r="G17" s="174"/>
      <c r="H17" s="174"/>
      <c r="I17" s="32" t="s">
        <v>241</v>
      </c>
      <c r="J17" s="41"/>
      <c r="K17" s="41"/>
      <c r="L17" s="41"/>
      <c r="M17" s="41"/>
      <c r="N17" s="42"/>
      <c r="O17" s="12">
        <v>1</v>
      </c>
      <c r="P17" s="41"/>
      <c r="Q17" s="41"/>
      <c r="R17" s="41"/>
      <c r="S17" s="41"/>
      <c r="T17" s="41"/>
      <c r="U17" s="41"/>
      <c r="V17" s="153"/>
      <c r="W17" s="168"/>
      <c r="X17" s="168"/>
      <c r="Y17" s="168"/>
    </row>
    <row r="18" spans="2:25" s="16" customFormat="1" x14ac:dyDescent="0.3">
      <c r="B18" s="175"/>
      <c r="C18" s="139"/>
      <c r="D18" s="139"/>
      <c r="E18" s="174"/>
      <c r="F18" s="139"/>
      <c r="G18" s="174"/>
      <c r="H18" s="174"/>
      <c r="I18" s="32" t="s">
        <v>242</v>
      </c>
      <c r="J18" s="2"/>
      <c r="K18" s="2"/>
      <c r="L18" s="43"/>
      <c r="M18" s="43"/>
      <c r="N18" s="31"/>
      <c r="O18" s="12">
        <v>1</v>
      </c>
      <c r="P18" s="44"/>
      <c r="Q18" s="44"/>
      <c r="R18" s="45"/>
      <c r="S18" s="44"/>
      <c r="T18" s="43"/>
      <c r="U18" s="46"/>
      <c r="V18" s="153"/>
      <c r="W18" s="168"/>
      <c r="X18" s="168"/>
      <c r="Y18" s="168"/>
    </row>
    <row r="19" spans="2:25" s="16" customFormat="1" x14ac:dyDescent="0.3">
      <c r="B19" s="175"/>
      <c r="C19" s="139"/>
      <c r="D19" s="139"/>
      <c r="E19" s="174"/>
      <c r="F19" s="139"/>
      <c r="G19" s="174"/>
      <c r="H19" s="174"/>
      <c r="I19" s="32" t="s">
        <v>243</v>
      </c>
      <c r="J19" s="23"/>
      <c r="K19" s="23"/>
      <c r="L19" s="23"/>
      <c r="M19" s="23"/>
      <c r="N19" s="24"/>
      <c r="O19" s="12">
        <v>1</v>
      </c>
      <c r="P19" s="23"/>
      <c r="Q19" s="23"/>
      <c r="R19" s="23"/>
      <c r="S19" s="23"/>
      <c r="T19" s="23"/>
      <c r="U19" s="23"/>
      <c r="V19" s="153"/>
      <c r="W19" s="168"/>
      <c r="X19" s="168"/>
      <c r="Y19" s="168"/>
    </row>
    <row r="20" spans="2:25" s="16" customFormat="1" x14ac:dyDescent="0.3">
      <c r="B20" s="175"/>
      <c r="C20" s="139"/>
      <c r="D20" s="139"/>
      <c r="E20" s="174"/>
      <c r="F20" s="139"/>
      <c r="G20" s="174"/>
      <c r="H20" s="174"/>
      <c r="I20" s="32" t="s">
        <v>244</v>
      </c>
      <c r="J20" s="20"/>
      <c r="K20" s="20"/>
      <c r="L20" s="20"/>
      <c r="M20" s="20"/>
      <c r="N20" s="40"/>
      <c r="O20" s="12">
        <v>1</v>
      </c>
      <c r="P20" s="20"/>
      <c r="Q20" s="20"/>
      <c r="R20" s="20"/>
      <c r="S20" s="20"/>
      <c r="T20" s="20"/>
      <c r="U20" s="20"/>
      <c r="V20" s="153"/>
      <c r="W20" s="168"/>
      <c r="X20" s="168"/>
      <c r="Y20" s="168"/>
    </row>
    <row r="21" spans="2:25" s="16" customFormat="1" x14ac:dyDescent="0.3">
      <c r="B21" s="175"/>
      <c r="C21" s="139"/>
      <c r="D21" s="139"/>
      <c r="E21" s="174"/>
      <c r="F21" s="139"/>
      <c r="G21" s="174"/>
      <c r="H21" s="174"/>
      <c r="I21" s="32" t="s">
        <v>245</v>
      </c>
      <c r="J21" s="42"/>
      <c r="K21" s="42"/>
      <c r="L21" s="42"/>
      <c r="M21" s="42"/>
      <c r="N21" s="42"/>
      <c r="O21" s="12">
        <v>1</v>
      </c>
      <c r="P21" s="42"/>
      <c r="Q21" s="42"/>
      <c r="R21" s="42"/>
      <c r="S21" s="42"/>
      <c r="T21" s="42"/>
      <c r="U21" s="42"/>
      <c r="V21" s="153"/>
      <c r="W21" s="168"/>
      <c r="X21" s="168"/>
      <c r="Y21" s="168"/>
    </row>
    <row r="22" spans="2:25" s="16" customFormat="1" x14ac:dyDescent="0.3">
      <c r="B22" s="175"/>
      <c r="C22" s="139"/>
      <c r="D22" s="139"/>
      <c r="E22" s="174"/>
      <c r="F22" s="139"/>
      <c r="G22" s="174"/>
      <c r="H22" s="174"/>
      <c r="I22" s="32" t="s">
        <v>246</v>
      </c>
      <c r="J22" s="41"/>
      <c r="K22" s="41"/>
      <c r="L22" s="41"/>
      <c r="M22" s="41"/>
      <c r="N22" s="42"/>
      <c r="O22" s="12">
        <v>1</v>
      </c>
      <c r="P22" s="41"/>
      <c r="Q22" s="41"/>
      <c r="R22" s="41"/>
      <c r="S22" s="41"/>
      <c r="T22" s="41"/>
      <c r="U22" s="41"/>
      <c r="V22" s="153"/>
      <c r="W22" s="168"/>
      <c r="X22" s="168"/>
      <c r="Y22" s="168"/>
    </row>
    <row r="23" spans="2:25" s="16" customFormat="1" x14ac:dyDescent="0.3">
      <c r="B23" s="175"/>
      <c r="C23" s="139"/>
      <c r="D23" s="139"/>
      <c r="E23" s="174"/>
      <c r="F23" s="139"/>
      <c r="G23" s="174"/>
      <c r="H23" s="174"/>
      <c r="I23" s="32" t="s">
        <v>247</v>
      </c>
      <c r="J23" s="5"/>
      <c r="K23" s="5"/>
      <c r="L23" s="5"/>
      <c r="M23" s="5"/>
      <c r="N23" s="21"/>
      <c r="O23" s="12">
        <v>1</v>
      </c>
      <c r="P23" s="5"/>
      <c r="Q23" s="5"/>
      <c r="R23" s="5"/>
      <c r="S23" s="5"/>
      <c r="T23" s="5"/>
      <c r="U23" s="5"/>
      <c r="V23" s="153"/>
      <c r="W23" s="168"/>
      <c r="X23" s="168"/>
      <c r="Y23" s="168"/>
    </row>
    <row r="24" spans="2:25" s="16" customFormat="1" x14ac:dyDescent="0.3">
      <c r="B24" s="175"/>
      <c r="C24" s="139"/>
      <c r="D24" s="139"/>
      <c r="E24" s="174"/>
      <c r="F24" s="139"/>
      <c r="G24" s="174"/>
      <c r="H24" s="174"/>
      <c r="I24" s="32" t="s">
        <v>248</v>
      </c>
      <c r="J24" s="5"/>
      <c r="K24" s="5"/>
      <c r="L24" s="5"/>
      <c r="M24" s="5"/>
      <c r="N24" s="21"/>
      <c r="O24" s="12">
        <v>1</v>
      </c>
      <c r="P24" s="5"/>
      <c r="Q24" s="5"/>
      <c r="R24" s="5"/>
      <c r="S24" s="5"/>
      <c r="T24" s="5"/>
      <c r="U24" s="5"/>
      <c r="V24" s="153"/>
      <c r="W24" s="168"/>
      <c r="X24" s="168"/>
      <c r="Y24" s="168"/>
    </row>
    <row r="25" spans="2:25" s="16" customFormat="1" x14ac:dyDescent="0.3">
      <c r="B25" s="175"/>
      <c r="C25" s="139"/>
      <c r="D25" s="139"/>
      <c r="E25" s="174"/>
      <c r="F25" s="139"/>
      <c r="G25" s="174"/>
      <c r="H25" s="174"/>
      <c r="I25" s="32" t="s">
        <v>249</v>
      </c>
      <c r="J25" s="5"/>
      <c r="K25" s="5"/>
      <c r="L25" s="21"/>
      <c r="M25" s="5"/>
      <c r="N25" s="21"/>
      <c r="O25" s="12">
        <v>1</v>
      </c>
      <c r="P25" s="5"/>
      <c r="Q25" s="5"/>
      <c r="R25" s="5"/>
      <c r="S25" s="5"/>
      <c r="T25" s="5"/>
      <c r="U25" s="5"/>
      <c r="V25" s="153"/>
      <c r="W25" s="168"/>
      <c r="X25" s="168"/>
      <c r="Y25" s="168"/>
    </row>
    <row r="26" spans="2:25" s="16" customFormat="1" x14ac:dyDescent="0.3">
      <c r="B26" s="175"/>
      <c r="C26" s="139"/>
      <c r="D26" s="139"/>
      <c r="E26" s="174"/>
      <c r="F26" s="139"/>
      <c r="G26" s="174"/>
      <c r="H26" s="174"/>
      <c r="I26" s="32" t="s">
        <v>250</v>
      </c>
      <c r="J26" s="23"/>
      <c r="K26" s="23"/>
      <c r="L26" s="24"/>
      <c r="M26" s="23"/>
      <c r="N26" s="24"/>
      <c r="O26" s="12">
        <v>1</v>
      </c>
      <c r="P26" s="23"/>
      <c r="Q26" s="23"/>
      <c r="R26" s="23"/>
      <c r="S26" s="23"/>
      <c r="T26" s="23"/>
      <c r="U26" s="23"/>
      <c r="V26" s="153"/>
      <c r="W26" s="168"/>
      <c r="X26" s="168"/>
      <c r="Y26" s="168"/>
    </row>
    <row r="27" spans="2:25" s="16" customFormat="1" x14ac:dyDescent="0.3">
      <c r="B27" s="175"/>
      <c r="C27" s="139"/>
      <c r="D27" s="139"/>
      <c r="E27" s="174"/>
      <c r="F27" s="139"/>
      <c r="G27" s="174"/>
      <c r="H27" s="174"/>
      <c r="I27" s="32" t="s">
        <v>251</v>
      </c>
      <c r="J27" s="2"/>
      <c r="K27" s="2"/>
      <c r="L27" s="2"/>
      <c r="M27" s="2"/>
      <c r="N27" s="26"/>
      <c r="O27" s="12">
        <v>1</v>
      </c>
      <c r="P27" s="12"/>
      <c r="Q27" s="12"/>
      <c r="R27" s="12"/>
      <c r="S27" s="12"/>
      <c r="T27" s="12"/>
      <c r="U27" s="12"/>
      <c r="V27" s="153"/>
      <c r="W27" s="168"/>
      <c r="X27" s="168"/>
      <c r="Y27" s="168"/>
    </row>
    <row r="28" spans="2:25" s="16" customFormat="1" ht="18" customHeight="1" x14ac:dyDescent="0.3">
      <c r="B28" s="175"/>
      <c r="C28" s="139"/>
      <c r="D28" s="139"/>
      <c r="E28" s="174"/>
      <c r="F28" s="139"/>
      <c r="G28" s="174"/>
      <c r="H28" s="174"/>
      <c r="I28" s="32" t="s">
        <v>252</v>
      </c>
      <c r="J28" s="2"/>
      <c r="K28" s="2"/>
      <c r="L28" s="2"/>
      <c r="M28" s="2"/>
      <c r="N28" s="26"/>
      <c r="O28" s="12">
        <v>1</v>
      </c>
      <c r="P28" s="12"/>
      <c r="Q28" s="12"/>
      <c r="R28" s="12"/>
      <c r="S28" s="12"/>
      <c r="T28" s="12"/>
      <c r="U28" s="12"/>
      <c r="V28" s="153"/>
      <c r="W28" s="168"/>
      <c r="X28" s="168"/>
      <c r="Y28" s="168"/>
    </row>
    <row r="29" spans="2:25" s="16" customFormat="1" x14ac:dyDescent="0.3">
      <c r="B29" s="175"/>
      <c r="C29" s="139"/>
      <c r="D29" s="139"/>
      <c r="E29" s="174"/>
      <c r="F29" s="139"/>
      <c r="G29" s="174"/>
      <c r="H29" s="174"/>
      <c r="I29" s="32" t="s">
        <v>253</v>
      </c>
      <c r="J29" s="2"/>
      <c r="K29" s="2"/>
      <c r="L29" s="2"/>
      <c r="M29" s="2"/>
      <c r="N29" s="26"/>
      <c r="O29" s="12">
        <v>1</v>
      </c>
      <c r="P29" s="12"/>
      <c r="Q29" s="12"/>
      <c r="R29" s="12"/>
      <c r="S29" s="12"/>
      <c r="T29" s="12"/>
      <c r="U29" s="12"/>
      <c r="V29" s="153"/>
      <c r="W29" s="168"/>
      <c r="X29" s="168"/>
      <c r="Y29" s="168"/>
    </row>
    <row r="30" spans="2:25" s="16" customFormat="1" x14ac:dyDescent="0.3">
      <c r="B30" s="175"/>
      <c r="C30" s="139"/>
      <c r="D30" s="139"/>
      <c r="E30" s="174"/>
      <c r="F30" s="139"/>
      <c r="G30" s="174"/>
      <c r="H30" s="174"/>
      <c r="I30" s="32" t="s">
        <v>254</v>
      </c>
      <c r="J30" s="2"/>
      <c r="K30" s="2"/>
      <c r="L30" s="2"/>
      <c r="M30" s="2"/>
      <c r="N30" s="26"/>
      <c r="O30" s="12">
        <v>1</v>
      </c>
      <c r="P30" s="12"/>
      <c r="Q30" s="12"/>
      <c r="R30" s="12"/>
      <c r="S30" s="12"/>
      <c r="T30" s="12"/>
      <c r="U30" s="12"/>
      <c r="V30" s="153"/>
      <c r="W30" s="168"/>
      <c r="X30" s="168"/>
      <c r="Y30" s="168"/>
    </row>
    <row r="31" spans="2:25" s="16" customFormat="1" ht="33" x14ac:dyDescent="0.3">
      <c r="B31" s="175"/>
      <c r="C31" s="139"/>
      <c r="D31" s="139"/>
      <c r="E31" s="174"/>
      <c r="F31" s="139"/>
      <c r="G31" s="174"/>
      <c r="H31" s="174"/>
      <c r="I31" s="32" t="s">
        <v>255</v>
      </c>
      <c r="J31" s="2"/>
      <c r="K31" s="2"/>
      <c r="L31" s="2"/>
      <c r="M31" s="2"/>
      <c r="N31" s="26"/>
      <c r="O31" s="12">
        <v>1</v>
      </c>
      <c r="P31" s="12"/>
      <c r="Q31" s="12"/>
      <c r="R31" s="12"/>
      <c r="S31" s="12"/>
      <c r="T31" s="12"/>
      <c r="U31" s="12"/>
      <c r="V31" s="153"/>
      <c r="W31" s="168"/>
      <c r="X31" s="168"/>
      <c r="Y31" s="168"/>
    </row>
    <row r="32" spans="2:25" s="16" customFormat="1" ht="18" customHeight="1" x14ac:dyDescent="0.3">
      <c r="B32" s="175"/>
      <c r="C32" s="139"/>
      <c r="D32" s="139"/>
      <c r="E32" s="174"/>
      <c r="F32" s="139"/>
      <c r="G32" s="174"/>
      <c r="H32" s="174"/>
      <c r="I32" s="32" t="s">
        <v>256</v>
      </c>
      <c r="J32" s="2"/>
      <c r="K32" s="2"/>
      <c r="L32" s="2"/>
      <c r="M32" s="2"/>
      <c r="N32" s="26"/>
      <c r="O32" s="12">
        <v>1</v>
      </c>
      <c r="P32" s="12"/>
      <c r="Q32" s="12"/>
      <c r="R32" s="12"/>
      <c r="S32" s="12"/>
      <c r="T32" s="12"/>
      <c r="U32" s="12"/>
      <c r="V32" s="153"/>
      <c r="W32" s="168"/>
      <c r="X32" s="168"/>
      <c r="Y32" s="168"/>
    </row>
    <row r="33" spans="2:25" s="16" customFormat="1" x14ac:dyDescent="0.3">
      <c r="B33" s="175"/>
      <c r="C33" s="139"/>
      <c r="D33" s="139"/>
      <c r="E33" s="174"/>
      <c r="F33" s="139"/>
      <c r="G33" s="174"/>
      <c r="H33" s="174"/>
      <c r="I33" s="32" t="s">
        <v>257</v>
      </c>
      <c r="J33" s="2"/>
      <c r="K33" s="2"/>
      <c r="L33" s="2"/>
      <c r="M33" s="2"/>
      <c r="N33" s="26"/>
      <c r="O33" s="12">
        <v>1</v>
      </c>
      <c r="P33" s="12"/>
      <c r="Q33" s="12"/>
      <c r="R33" s="12"/>
      <c r="S33" s="12"/>
      <c r="T33" s="12"/>
      <c r="U33" s="12"/>
      <c r="V33" s="153"/>
      <c r="W33" s="168"/>
      <c r="X33" s="168"/>
      <c r="Y33" s="168"/>
    </row>
    <row r="34" spans="2:25" s="16" customFormat="1" x14ac:dyDescent="0.3">
      <c r="B34" s="175"/>
      <c r="C34" s="139"/>
      <c r="D34" s="139"/>
      <c r="E34" s="174"/>
      <c r="F34" s="139"/>
      <c r="G34" s="174"/>
      <c r="H34" s="174"/>
      <c r="I34" s="32" t="s">
        <v>258</v>
      </c>
      <c r="J34" s="2"/>
      <c r="K34" s="2"/>
      <c r="L34" s="2"/>
      <c r="M34" s="2"/>
      <c r="N34" s="26"/>
      <c r="O34" s="12">
        <v>1</v>
      </c>
      <c r="P34" s="12"/>
      <c r="Q34" s="12"/>
      <c r="R34" s="12"/>
      <c r="S34" s="12"/>
      <c r="T34" s="12"/>
      <c r="U34" s="12"/>
      <c r="V34" s="153"/>
      <c r="W34" s="168"/>
      <c r="X34" s="168"/>
      <c r="Y34" s="168"/>
    </row>
    <row r="35" spans="2:25" s="16" customFormat="1" ht="18.75" customHeight="1" x14ac:dyDescent="0.3">
      <c r="B35" s="175"/>
      <c r="C35" s="139"/>
      <c r="D35" s="139"/>
      <c r="E35" s="174"/>
      <c r="F35" s="139"/>
      <c r="G35" s="174"/>
      <c r="H35" s="174"/>
      <c r="I35" s="32" t="s">
        <v>259</v>
      </c>
      <c r="J35" s="2"/>
      <c r="K35" s="2"/>
      <c r="L35" s="2"/>
      <c r="M35" s="2"/>
      <c r="N35" s="26"/>
      <c r="O35" s="12">
        <v>1</v>
      </c>
      <c r="P35" s="12"/>
      <c r="Q35" s="12"/>
      <c r="R35" s="12"/>
      <c r="S35" s="12"/>
      <c r="T35" s="12"/>
      <c r="U35" s="12"/>
      <c r="V35" s="153"/>
      <c r="W35" s="168"/>
      <c r="X35" s="168"/>
      <c r="Y35" s="168"/>
    </row>
    <row r="36" spans="2:25" s="16" customFormat="1" ht="18.75" customHeight="1" x14ac:dyDescent="0.3">
      <c r="B36" s="175"/>
      <c r="C36" s="139"/>
      <c r="D36" s="139"/>
      <c r="E36" s="174"/>
      <c r="F36" s="139"/>
      <c r="G36" s="174"/>
      <c r="H36" s="174"/>
      <c r="I36" s="32" t="s">
        <v>260</v>
      </c>
      <c r="J36" s="2"/>
      <c r="K36" s="2"/>
      <c r="L36" s="2"/>
      <c r="M36" s="2"/>
      <c r="N36" s="26"/>
      <c r="O36" s="12">
        <v>1</v>
      </c>
      <c r="P36" s="27"/>
      <c r="Q36" s="27"/>
      <c r="R36" s="27"/>
      <c r="S36" s="27"/>
      <c r="T36" s="33"/>
      <c r="U36" s="27"/>
      <c r="V36" s="153"/>
      <c r="W36" s="168"/>
      <c r="X36" s="168"/>
      <c r="Y36" s="168"/>
    </row>
    <row r="37" spans="2:25" s="16" customFormat="1" x14ac:dyDescent="0.3">
      <c r="B37" s="175"/>
      <c r="C37" s="139"/>
      <c r="D37" s="139"/>
      <c r="E37" s="174"/>
      <c r="F37" s="139"/>
      <c r="G37" s="174"/>
      <c r="H37" s="174"/>
      <c r="I37" s="32" t="s">
        <v>261</v>
      </c>
      <c r="J37" s="2"/>
      <c r="K37" s="2"/>
      <c r="L37" s="2"/>
      <c r="M37" s="2"/>
      <c r="N37" s="26"/>
      <c r="O37" s="12">
        <v>1</v>
      </c>
      <c r="P37" s="26"/>
      <c r="Q37" s="27"/>
      <c r="R37" s="26"/>
      <c r="S37" s="27"/>
      <c r="T37" s="26"/>
      <c r="U37" s="27"/>
      <c r="V37" s="153"/>
      <c r="W37" s="168"/>
      <c r="X37" s="168"/>
      <c r="Y37" s="168"/>
    </row>
    <row r="38" spans="2:25" s="16" customFormat="1" x14ac:dyDescent="0.3">
      <c r="B38" s="175"/>
      <c r="C38" s="139"/>
      <c r="D38" s="139"/>
      <c r="E38" s="174"/>
      <c r="F38" s="139"/>
      <c r="G38" s="174"/>
      <c r="H38" s="174"/>
      <c r="I38" s="32" t="s">
        <v>262</v>
      </c>
      <c r="J38" s="26"/>
      <c r="K38" s="2"/>
      <c r="L38" s="2"/>
      <c r="M38" s="2"/>
      <c r="N38" s="26"/>
      <c r="O38" s="12">
        <v>1</v>
      </c>
      <c r="P38" s="2"/>
      <c r="Q38" s="27"/>
      <c r="R38" s="2"/>
      <c r="S38" s="27"/>
      <c r="T38" s="26"/>
      <c r="U38" s="27"/>
      <c r="V38" s="153"/>
      <c r="W38" s="168"/>
      <c r="X38" s="168"/>
      <c r="Y38" s="168"/>
    </row>
    <row r="39" spans="2:25" s="16" customFormat="1" ht="33" x14ac:dyDescent="0.3">
      <c r="B39" s="175"/>
      <c r="C39" s="139"/>
      <c r="D39" s="139"/>
      <c r="E39" s="174"/>
      <c r="F39" s="139"/>
      <c r="G39" s="174"/>
      <c r="H39" s="174"/>
      <c r="I39" s="32" t="s">
        <v>263</v>
      </c>
      <c r="J39" s="2"/>
      <c r="K39" s="2"/>
      <c r="L39" s="2"/>
      <c r="M39" s="2"/>
      <c r="N39" s="26"/>
      <c r="O39" s="12">
        <v>1</v>
      </c>
      <c r="P39" s="2"/>
      <c r="Q39" s="27"/>
      <c r="R39" s="2"/>
      <c r="S39" s="27"/>
      <c r="T39" s="2"/>
      <c r="U39" s="27"/>
      <c r="V39" s="153"/>
      <c r="W39" s="168"/>
      <c r="X39" s="168"/>
      <c r="Y39" s="168"/>
    </row>
    <row r="40" spans="2:25" s="16" customFormat="1" x14ac:dyDescent="0.3">
      <c r="B40" s="175"/>
      <c r="C40" s="139"/>
      <c r="D40" s="139"/>
      <c r="E40" s="174"/>
      <c r="F40" s="139"/>
      <c r="G40" s="174"/>
      <c r="H40" s="174"/>
      <c r="I40" s="32" t="s">
        <v>264</v>
      </c>
      <c r="J40" s="5"/>
      <c r="K40" s="5"/>
      <c r="L40" s="23"/>
      <c r="M40" s="5"/>
      <c r="N40" s="21"/>
      <c r="O40" s="12">
        <v>1</v>
      </c>
      <c r="P40" s="5"/>
      <c r="Q40" s="5"/>
      <c r="R40" s="5"/>
      <c r="S40" s="5"/>
      <c r="T40" s="5"/>
      <c r="U40" s="5"/>
      <c r="V40" s="153"/>
      <c r="W40" s="168"/>
      <c r="X40" s="168"/>
      <c r="Y40" s="168"/>
    </row>
    <row r="41" spans="2:25" s="16" customFormat="1" x14ac:dyDescent="0.3">
      <c r="B41" s="175"/>
      <c r="C41" s="139"/>
      <c r="D41" s="140"/>
      <c r="E41" s="176"/>
      <c r="F41" s="140"/>
      <c r="G41" s="176"/>
      <c r="H41" s="176"/>
      <c r="I41" s="32" t="s">
        <v>265</v>
      </c>
      <c r="J41" s="5"/>
      <c r="K41" s="5"/>
      <c r="L41" s="5"/>
      <c r="M41" s="5"/>
      <c r="N41" s="21"/>
      <c r="O41" s="12">
        <v>1</v>
      </c>
      <c r="P41" s="5"/>
      <c r="Q41" s="5"/>
      <c r="R41" s="5"/>
      <c r="S41" s="5"/>
      <c r="T41" s="5"/>
      <c r="U41" s="5"/>
      <c r="V41" s="154"/>
      <c r="W41" s="169"/>
      <c r="X41" s="169"/>
      <c r="Y41" s="169"/>
    </row>
    <row r="42" spans="2:25" s="16" customFormat="1" ht="115.5" x14ac:dyDescent="0.3">
      <c r="B42" s="175"/>
      <c r="C42" s="138" t="s">
        <v>266</v>
      </c>
      <c r="D42" s="2" t="s">
        <v>267</v>
      </c>
      <c r="E42" s="2" t="s">
        <v>268</v>
      </c>
      <c r="F42" s="2">
        <v>2</v>
      </c>
      <c r="G42" s="26" t="s">
        <v>269</v>
      </c>
      <c r="H42" s="2" t="s">
        <v>270</v>
      </c>
      <c r="I42" s="18" t="s">
        <v>219</v>
      </c>
      <c r="J42" s="2"/>
      <c r="K42" s="2"/>
      <c r="L42" s="2"/>
      <c r="M42" s="2"/>
      <c r="N42" s="26"/>
      <c r="O42" s="26">
        <v>1</v>
      </c>
      <c r="P42" s="26"/>
      <c r="Q42" s="26"/>
      <c r="R42" s="26"/>
      <c r="S42" s="26"/>
      <c r="T42" s="26"/>
      <c r="U42" s="26">
        <v>1</v>
      </c>
      <c r="V42" s="67" t="s">
        <v>447</v>
      </c>
      <c r="W42" s="92" t="s">
        <v>477</v>
      </c>
      <c r="X42" s="92">
        <v>1</v>
      </c>
      <c r="Y42" s="92">
        <v>0</v>
      </c>
    </row>
    <row r="43" spans="2:25" s="16" customFormat="1" ht="82.5" x14ac:dyDescent="0.3">
      <c r="B43" s="175"/>
      <c r="C43" s="139"/>
      <c r="D43" s="2" t="s">
        <v>271</v>
      </c>
      <c r="E43" s="2" t="s">
        <v>272</v>
      </c>
      <c r="F43" s="2">
        <v>11</v>
      </c>
      <c r="G43" s="2" t="s">
        <v>273</v>
      </c>
      <c r="H43" s="2" t="s">
        <v>270</v>
      </c>
      <c r="I43" s="18" t="s">
        <v>219</v>
      </c>
      <c r="J43" s="2">
        <v>1</v>
      </c>
      <c r="K43" s="2">
        <v>1</v>
      </c>
      <c r="L43" s="2">
        <v>1</v>
      </c>
      <c r="M43" s="2"/>
      <c r="N43" s="2">
        <v>2</v>
      </c>
      <c r="O43" s="2">
        <v>1</v>
      </c>
      <c r="P43" s="2">
        <v>1</v>
      </c>
      <c r="Q43" s="2"/>
      <c r="R43" s="2">
        <v>2</v>
      </c>
      <c r="S43" s="2">
        <v>1</v>
      </c>
      <c r="T43" s="2">
        <v>1</v>
      </c>
      <c r="U43" s="27"/>
      <c r="V43" s="67" t="s">
        <v>447</v>
      </c>
      <c r="W43" s="76" t="s">
        <v>478</v>
      </c>
      <c r="X43" s="76">
        <v>4</v>
      </c>
      <c r="Y43" s="76">
        <v>3</v>
      </c>
    </row>
    <row r="44" spans="2:25" s="16" customFormat="1" ht="75.75" customHeight="1" x14ac:dyDescent="0.3">
      <c r="B44" s="175"/>
      <c r="C44" s="139"/>
      <c r="D44" s="2" t="s">
        <v>274</v>
      </c>
      <c r="E44" s="2" t="s">
        <v>275</v>
      </c>
      <c r="F44" s="2">
        <v>2</v>
      </c>
      <c r="G44" s="26" t="s">
        <v>276</v>
      </c>
      <c r="H44" s="2" t="s">
        <v>223</v>
      </c>
      <c r="I44" s="18" t="s">
        <v>219</v>
      </c>
      <c r="J44" s="2"/>
      <c r="K44" s="2"/>
      <c r="L44" s="2"/>
      <c r="M44" s="2">
        <v>1</v>
      </c>
      <c r="N44" s="26"/>
      <c r="O44" s="27"/>
      <c r="P44" s="27"/>
      <c r="Q44" s="27"/>
      <c r="R44" s="27"/>
      <c r="S44" s="2">
        <v>1</v>
      </c>
      <c r="T44" s="2"/>
      <c r="U44" s="27"/>
      <c r="V44" s="67" t="s">
        <v>447</v>
      </c>
      <c r="W44" s="74" t="s">
        <v>479</v>
      </c>
      <c r="X44" s="74">
        <v>0</v>
      </c>
      <c r="Y44" s="74">
        <v>0</v>
      </c>
    </row>
    <row r="45" spans="2:25" s="16" customFormat="1" ht="85.5" customHeight="1" x14ac:dyDescent="0.3">
      <c r="B45" s="175"/>
      <c r="C45" s="139"/>
      <c r="D45" s="2" t="s">
        <v>277</v>
      </c>
      <c r="E45" s="2" t="s">
        <v>278</v>
      </c>
      <c r="F45" s="2">
        <v>3</v>
      </c>
      <c r="G45" s="26" t="s">
        <v>279</v>
      </c>
      <c r="H45" s="26" t="s">
        <v>123</v>
      </c>
      <c r="I45" s="13" t="s">
        <v>124</v>
      </c>
      <c r="J45" s="2"/>
      <c r="K45" s="2"/>
      <c r="L45" s="2"/>
      <c r="M45" s="2">
        <v>1</v>
      </c>
      <c r="N45" s="26"/>
      <c r="O45" s="27"/>
      <c r="P45" s="33"/>
      <c r="Q45" s="2">
        <v>1</v>
      </c>
      <c r="R45" s="2"/>
      <c r="S45" s="27"/>
      <c r="T45" s="2"/>
      <c r="U45" s="2">
        <v>1</v>
      </c>
      <c r="V45" s="67" t="s">
        <v>450</v>
      </c>
      <c r="W45" s="74" t="s">
        <v>480</v>
      </c>
      <c r="X45" s="74">
        <v>1</v>
      </c>
      <c r="Y45" s="74">
        <v>1</v>
      </c>
    </row>
    <row r="46" spans="2:25" s="16" customFormat="1" ht="75.75" customHeight="1" x14ac:dyDescent="0.3">
      <c r="B46" s="175"/>
      <c r="C46" s="139"/>
      <c r="D46" s="2" t="s">
        <v>280</v>
      </c>
      <c r="E46" s="2" t="s">
        <v>281</v>
      </c>
      <c r="F46" s="2">
        <v>3</v>
      </c>
      <c r="G46" s="2" t="s">
        <v>282</v>
      </c>
      <c r="H46" s="26" t="s">
        <v>283</v>
      </c>
      <c r="I46" s="13" t="s">
        <v>124</v>
      </c>
      <c r="J46" s="47"/>
      <c r="K46" s="47"/>
      <c r="L46" s="2"/>
      <c r="M46" s="2">
        <v>1</v>
      </c>
      <c r="N46" s="26"/>
      <c r="O46" s="27"/>
      <c r="P46" s="33"/>
      <c r="Q46" s="2">
        <v>1</v>
      </c>
      <c r="R46" s="2"/>
      <c r="S46" s="27"/>
      <c r="T46" s="2"/>
      <c r="U46" s="2">
        <v>1</v>
      </c>
      <c r="V46" s="67" t="s">
        <v>447</v>
      </c>
      <c r="W46" s="76" t="s">
        <v>481</v>
      </c>
      <c r="X46" s="76">
        <v>1</v>
      </c>
      <c r="Y46" s="76">
        <v>1</v>
      </c>
    </row>
    <row r="47" spans="2:25" s="16" customFormat="1" ht="83.25" customHeight="1" x14ac:dyDescent="0.3">
      <c r="B47" s="175"/>
      <c r="C47" s="139"/>
      <c r="D47" s="2" t="s">
        <v>284</v>
      </c>
      <c r="E47" s="2" t="s">
        <v>285</v>
      </c>
      <c r="F47" s="2">
        <v>1</v>
      </c>
      <c r="G47" s="2" t="s">
        <v>286</v>
      </c>
      <c r="H47" s="26" t="s">
        <v>287</v>
      </c>
      <c r="I47" s="13" t="s">
        <v>124</v>
      </c>
      <c r="J47" s="2"/>
      <c r="K47" s="2"/>
      <c r="L47" s="2"/>
      <c r="M47" s="2"/>
      <c r="N47" s="26">
        <v>1</v>
      </c>
      <c r="O47" s="27"/>
      <c r="P47" s="27"/>
      <c r="Q47" s="27"/>
      <c r="R47" s="27"/>
      <c r="S47" s="27"/>
      <c r="T47" s="27"/>
      <c r="U47" s="27"/>
      <c r="V47" s="64" t="s">
        <v>450</v>
      </c>
      <c r="W47" s="97" t="s">
        <v>482</v>
      </c>
      <c r="X47" s="97">
        <v>1</v>
      </c>
      <c r="Y47" s="97">
        <v>1</v>
      </c>
    </row>
    <row r="48" spans="2:25" s="16" customFormat="1" ht="82.5" x14ac:dyDescent="0.3">
      <c r="B48" s="175"/>
      <c r="C48" s="177" t="s">
        <v>288</v>
      </c>
      <c r="D48" s="2" t="s">
        <v>289</v>
      </c>
      <c r="E48" s="2" t="s">
        <v>290</v>
      </c>
      <c r="F48" s="2">
        <v>3</v>
      </c>
      <c r="G48" s="2" t="s">
        <v>291</v>
      </c>
      <c r="H48" s="2" t="s">
        <v>223</v>
      </c>
      <c r="I48" s="25" t="s">
        <v>292</v>
      </c>
      <c r="J48" s="2"/>
      <c r="K48" s="2"/>
      <c r="L48" s="2"/>
      <c r="M48" s="2">
        <v>1</v>
      </c>
      <c r="N48" s="2"/>
      <c r="O48" s="2"/>
      <c r="P48" s="2">
        <v>1</v>
      </c>
      <c r="Q48" s="2"/>
      <c r="R48" s="2"/>
      <c r="S48" s="2">
        <v>1</v>
      </c>
      <c r="T48" s="2"/>
      <c r="U48" s="33"/>
      <c r="V48" s="67" t="s">
        <v>447</v>
      </c>
      <c r="W48" s="76" t="s">
        <v>483</v>
      </c>
      <c r="X48" s="76">
        <v>1</v>
      </c>
      <c r="Y48" s="76">
        <v>1</v>
      </c>
    </row>
    <row r="49" spans="2:25" s="16" customFormat="1" ht="85.5" customHeight="1" x14ac:dyDescent="0.3">
      <c r="B49" s="175"/>
      <c r="C49" s="177"/>
      <c r="D49" s="2" t="s">
        <v>293</v>
      </c>
      <c r="E49" s="2" t="s">
        <v>294</v>
      </c>
      <c r="F49" s="2">
        <v>1</v>
      </c>
      <c r="G49" s="2" t="s">
        <v>295</v>
      </c>
      <c r="H49" s="2" t="s">
        <v>296</v>
      </c>
      <c r="I49" s="13" t="s">
        <v>297</v>
      </c>
      <c r="J49" s="2">
        <v>1</v>
      </c>
      <c r="K49" s="2"/>
      <c r="L49" s="27"/>
      <c r="M49" s="27"/>
      <c r="N49" s="27"/>
      <c r="O49" s="27"/>
      <c r="P49" s="27"/>
      <c r="Q49" s="27"/>
      <c r="R49" s="27"/>
      <c r="S49" s="27"/>
      <c r="T49" s="27"/>
      <c r="U49" s="27"/>
      <c r="V49" s="67" t="s">
        <v>450</v>
      </c>
      <c r="W49" s="74" t="s">
        <v>484</v>
      </c>
      <c r="X49" s="74">
        <v>0</v>
      </c>
      <c r="Y49" s="74">
        <v>0</v>
      </c>
    </row>
    <row r="50" spans="2:25" s="16" customFormat="1" ht="83.25" customHeight="1" x14ac:dyDescent="0.3">
      <c r="B50" s="175"/>
      <c r="C50" s="177"/>
      <c r="D50" s="2" t="s">
        <v>298</v>
      </c>
      <c r="E50" s="2" t="s">
        <v>299</v>
      </c>
      <c r="F50" s="2">
        <v>3</v>
      </c>
      <c r="G50" s="26" t="s">
        <v>300</v>
      </c>
      <c r="H50" s="2" t="s">
        <v>301</v>
      </c>
      <c r="I50" s="13" t="s">
        <v>297</v>
      </c>
      <c r="J50" s="27"/>
      <c r="K50" s="2"/>
      <c r="L50" s="27"/>
      <c r="M50" s="2">
        <v>1</v>
      </c>
      <c r="N50" s="2"/>
      <c r="O50" s="2"/>
      <c r="P50" s="2">
        <v>1</v>
      </c>
      <c r="Q50" s="2"/>
      <c r="R50" s="2">
        <v>1</v>
      </c>
      <c r="S50" s="27"/>
      <c r="T50" s="27"/>
      <c r="U50" s="27"/>
      <c r="V50" s="67" t="s">
        <v>447</v>
      </c>
      <c r="W50" s="76" t="s">
        <v>485</v>
      </c>
      <c r="X50" s="76">
        <v>1</v>
      </c>
      <c r="Y50" s="76">
        <v>1</v>
      </c>
    </row>
    <row r="51" spans="2:25" s="16" customFormat="1" x14ac:dyDescent="0.3">
      <c r="B51" s="175"/>
      <c r="C51" s="177"/>
      <c r="D51" s="138" t="s">
        <v>302</v>
      </c>
      <c r="E51" s="173" t="s">
        <v>303</v>
      </c>
      <c r="F51" s="138">
        <v>32</v>
      </c>
      <c r="G51" s="138" t="s">
        <v>304</v>
      </c>
      <c r="H51" s="173" t="s">
        <v>305</v>
      </c>
      <c r="I51" s="32" t="s">
        <v>234</v>
      </c>
      <c r="J51" s="27"/>
      <c r="K51" s="2"/>
      <c r="L51" s="2"/>
      <c r="M51" s="27"/>
      <c r="N51" s="2">
        <v>1</v>
      </c>
      <c r="O51" s="27"/>
      <c r="P51" s="27"/>
      <c r="Q51" s="2"/>
      <c r="R51" s="27"/>
      <c r="S51" s="2"/>
      <c r="T51" s="27"/>
      <c r="U51" s="27"/>
      <c r="V51" s="170" t="s">
        <v>450</v>
      </c>
      <c r="W51" s="178" t="s">
        <v>497</v>
      </c>
      <c r="X51" s="178">
        <v>32</v>
      </c>
      <c r="Y51" s="178">
        <v>32</v>
      </c>
    </row>
    <row r="52" spans="2:25" s="16" customFormat="1" x14ac:dyDescent="0.3">
      <c r="B52" s="175"/>
      <c r="C52" s="177"/>
      <c r="D52" s="139"/>
      <c r="E52" s="174"/>
      <c r="F52" s="139"/>
      <c r="G52" s="139"/>
      <c r="H52" s="174"/>
      <c r="I52" s="32" t="s">
        <v>235</v>
      </c>
      <c r="J52" s="5"/>
      <c r="K52" s="5"/>
      <c r="L52" s="5"/>
      <c r="M52" s="5"/>
      <c r="N52" s="2">
        <v>1</v>
      </c>
      <c r="O52" s="5"/>
      <c r="P52" s="5"/>
      <c r="Q52" s="5"/>
      <c r="R52" s="5"/>
      <c r="S52" s="5"/>
      <c r="T52" s="5"/>
      <c r="U52" s="5"/>
      <c r="V52" s="171"/>
      <c r="W52" s="179"/>
      <c r="X52" s="179"/>
      <c r="Y52" s="179"/>
    </row>
    <row r="53" spans="2:25" s="16" customFormat="1" x14ac:dyDescent="0.3">
      <c r="B53" s="175"/>
      <c r="C53" s="177"/>
      <c r="D53" s="139"/>
      <c r="E53" s="174"/>
      <c r="F53" s="139"/>
      <c r="G53" s="139"/>
      <c r="H53" s="174"/>
      <c r="I53" s="32" t="s">
        <v>236</v>
      </c>
      <c r="J53" s="19"/>
      <c r="K53" s="20"/>
      <c r="L53" s="20"/>
      <c r="M53" s="20"/>
      <c r="N53" s="2">
        <v>1</v>
      </c>
      <c r="O53" s="20"/>
      <c r="P53" s="20"/>
      <c r="Q53" s="20"/>
      <c r="R53" s="20"/>
      <c r="S53" s="20"/>
      <c r="T53" s="20"/>
      <c r="U53" s="20"/>
      <c r="V53" s="171"/>
      <c r="W53" s="179"/>
      <c r="X53" s="179"/>
      <c r="Y53" s="179"/>
    </row>
    <row r="54" spans="2:25" s="16" customFormat="1" x14ac:dyDescent="0.3">
      <c r="B54" s="175"/>
      <c r="C54" s="177"/>
      <c r="D54" s="139"/>
      <c r="E54" s="174"/>
      <c r="F54" s="139"/>
      <c r="G54" s="139"/>
      <c r="H54" s="174"/>
      <c r="I54" s="32" t="s">
        <v>237</v>
      </c>
      <c r="J54" s="44"/>
      <c r="K54" s="5"/>
      <c r="L54" s="35"/>
      <c r="M54" s="35"/>
      <c r="N54" s="2">
        <v>1</v>
      </c>
      <c r="O54" s="35"/>
      <c r="P54" s="20"/>
      <c r="Q54" s="35"/>
      <c r="R54" s="35"/>
      <c r="S54" s="35"/>
      <c r="T54" s="35"/>
      <c r="U54" s="35"/>
      <c r="V54" s="171"/>
      <c r="W54" s="179"/>
      <c r="X54" s="179"/>
      <c r="Y54" s="179"/>
    </row>
    <row r="55" spans="2:25" s="16" customFormat="1" x14ac:dyDescent="0.3">
      <c r="B55" s="175"/>
      <c r="C55" s="177"/>
      <c r="D55" s="139"/>
      <c r="E55" s="174"/>
      <c r="F55" s="139"/>
      <c r="G55" s="139"/>
      <c r="H55" s="174"/>
      <c r="I55" s="32" t="s">
        <v>238</v>
      </c>
      <c r="J55" s="44"/>
      <c r="K55" s="48"/>
      <c r="L55" s="44"/>
      <c r="M55" s="44"/>
      <c r="N55" s="2">
        <v>1</v>
      </c>
      <c r="O55" s="44"/>
      <c r="P55" s="44"/>
      <c r="Q55" s="44"/>
      <c r="R55" s="44"/>
      <c r="S55" s="44"/>
      <c r="T55" s="44"/>
      <c r="U55" s="44"/>
      <c r="V55" s="171"/>
      <c r="W55" s="179"/>
      <c r="X55" s="179"/>
      <c r="Y55" s="179"/>
    </row>
    <row r="56" spans="2:25" s="16" customFormat="1" x14ac:dyDescent="0.3">
      <c r="B56" s="175"/>
      <c r="C56" s="177"/>
      <c r="D56" s="139"/>
      <c r="E56" s="174"/>
      <c r="F56" s="139"/>
      <c r="G56" s="139"/>
      <c r="H56" s="174"/>
      <c r="I56" s="32" t="s">
        <v>239</v>
      </c>
      <c r="J56" s="44"/>
      <c r="K56" s="48"/>
      <c r="L56" s="44"/>
      <c r="M56" s="44"/>
      <c r="N56" s="2">
        <v>1</v>
      </c>
      <c r="O56" s="44"/>
      <c r="P56" s="44"/>
      <c r="Q56" s="44"/>
      <c r="R56" s="44"/>
      <c r="S56" s="44"/>
      <c r="T56" s="44"/>
      <c r="U56" s="44"/>
      <c r="V56" s="171"/>
      <c r="W56" s="179"/>
      <c r="X56" s="179"/>
      <c r="Y56" s="179"/>
    </row>
    <row r="57" spans="2:25" s="16" customFormat="1" x14ac:dyDescent="0.3">
      <c r="B57" s="175"/>
      <c r="C57" s="177"/>
      <c r="D57" s="139"/>
      <c r="E57" s="174"/>
      <c r="F57" s="139"/>
      <c r="G57" s="139"/>
      <c r="H57" s="174"/>
      <c r="I57" s="32" t="s">
        <v>240</v>
      </c>
      <c r="J57" s="44"/>
      <c r="K57" s="44"/>
      <c r="L57" s="44"/>
      <c r="M57" s="44"/>
      <c r="N57" s="2">
        <v>1</v>
      </c>
      <c r="O57" s="44"/>
      <c r="P57" s="44"/>
      <c r="Q57" s="44"/>
      <c r="R57" s="44"/>
      <c r="S57" s="44"/>
      <c r="T57" s="44"/>
      <c r="U57" s="44"/>
      <c r="V57" s="171"/>
      <c r="W57" s="179"/>
      <c r="X57" s="179"/>
      <c r="Y57" s="179"/>
    </row>
    <row r="58" spans="2:25" s="16" customFormat="1" x14ac:dyDescent="0.3">
      <c r="B58" s="175"/>
      <c r="C58" s="177"/>
      <c r="D58" s="139"/>
      <c r="E58" s="174"/>
      <c r="F58" s="139"/>
      <c r="G58" s="139"/>
      <c r="H58" s="174"/>
      <c r="I58" s="32" t="s">
        <v>241</v>
      </c>
      <c r="J58" s="49"/>
      <c r="K58" s="20"/>
      <c r="L58" s="20"/>
      <c r="M58" s="49"/>
      <c r="N58" s="2">
        <v>1</v>
      </c>
      <c r="O58" s="20"/>
      <c r="P58" s="20"/>
      <c r="Q58" s="49"/>
      <c r="R58" s="20"/>
      <c r="S58" s="49"/>
      <c r="T58" s="49"/>
      <c r="U58" s="49"/>
      <c r="V58" s="171"/>
      <c r="W58" s="179"/>
      <c r="X58" s="179"/>
      <c r="Y58" s="179"/>
    </row>
    <row r="59" spans="2:25" s="16" customFormat="1" x14ac:dyDescent="0.3">
      <c r="B59" s="175"/>
      <c r="C59" s="177"/>
      <c r="D59" s="139"/>
      <c r="E59" s="174"/>
      <c r="F59" s="139"/>
      <c r="G59" s="139"/>
      <c r="H59" s="174"/>
      <c r="I59" s="32" t="s">
        <v>242</v>
      </c>
      <c r="J59" s="50"/>
      <c r="K59" s="41"/>
      <c r="L59" s="41"/>
      <c r="M59" s="50"/>
      <c r="N59" s="2">
        <v>1</v>
      </c>
      <c r="O59" s="41"/>
      <c r="P59" s="41"/>
      <c r="Q59" s="50"/>
      <c r="R59" s="41"/>
      <c r="S59" s="50"/>
      <c r="T59" s="50"/>
      <c r="U59" s="50"/>
      <c r="V59" s="171"/>
      <c r="W59" s="179"/>
      <c r="X59" s="179"/>
      <c r="Y59" s="179"/>
    </row>
    <row r="60" spans="2:25" s="16" customFormat="1" x14ac:dyDescent="0.3">
      <c r="B60" s="175"/>
      <c r="C60" s="177"/>
      <c r="D60" s="139"/>
      <c r="E60" s="174"/>
      <c r="F60" s="139"/>
      <c r="G60" s="139"/>
      <c r="H60" s="174"/>
      <c r="I60" s="32" t="s">
        <v>243</v>
      </c>
      <c r="J60" s="50"/>
      <c r="K60" s="41"/>
      <c r="L60" s="41"/>
      <c r="M60" s="50"/>
      <c r="N60" s="2">
        <v>1</v>
      </c>
      <c r="O60" s="41"/>
      <c r="P60" s="41"/>
      <c r="Q60" s="50"/>
      <c r="R60" s="41"/>
      <c r="S60" s="50"/>
      <c r="T60" s="50"/>
      <c r="U60" s="50"/>
      <c r="V60" s="171"/>
      <c r="W60" s="179"/>
      <c r="X60" s="179"/>
      <c r="Y60" s="179"/>
    </row>
    <row r="61" spans="2:25" s="16" customFormat="1" x14ac:dyDescent="0.3">
      <c r="B61" s="175"/>
      <c r="C61" s="177"/>
      <c r="D61" s="139"/>
      <c r="E61" s="174"/>
      <c r="F61" s="139"/>
      <c r="G61" s="139"/>
      <c r="H61" s="174"/>
      <c r="I61" s="32" t="s">
        <v>244</v>
      </c>
      <c r="J61" s="50"/>
      <c r="K61" s="41"/>
      <c r="L61" s="41"/>
      <c r="M61" s="50"/>
      <c r="N61" s="2">
        <v>1</v>
      </c>
      <c r="O61" s="41"/>
      <c r="P61" s="41"/>
      <c r="Q61" s="50"/>
      <c r="R61" s="41"/>
      <c r="S61" s="50"/>
      <c r="T61" s="50"/>
      <c r="U61" s="50"/>
      <c r="V61" s="171"/>
      <c r="W61" s="179"/>
      <c r="X61" s="179"/>
      <c r="Y61" s="179"/>
    </row>
    <row r="62" spans="2:25" s="16" customFormat="1" x14ac:dyDescent="0.3">
      <c r="B62" s="175"/>
      <c r="C62" s="177"/>
      <c r="D62" s="139"/>
      <c r="E62" s="174"/>
      <c r="F62" s="139"/>
      <c r="G62" s="139"/>
      <c r="H62" s="174"/>
      <c r="I62" s="32" t="s">
        <v>245</v>
      </c>
      <c r="J62" s="50"/>
      <c r="K62" s="41"/>
      <c r="L62" s="41"/>
      <c r="M62" s="50"/>
      <c r="N62" s="2">
        <v>1</v>
      </c>
      <c r="O62" s="41"/>
      <c r="P62" s="41"/>
      <c r="Q62" s="50"/>
      <c r="R62" s="41"/>
      <c r="S62" s="50"/>
      <c r="T62" s="50"/>
      <c r="U62" s="50"/>
      <c r="V62" s="171"/>
      <c r="W62" s="179"/>
      <c r="X62" s="179"/>
      <c r="Y62" s="179"/>
    </row>
    <row r="63" spans="2:25" s="16" customFormat="1" x14ac:dyDescent="0.3">
      <c r="B63" s="175"/>
      <c r="C63" s="177"/>
      <c r="D63" s="139"/>
      <c r="E63" s="174"/>
      <c r="F63" s="139"/>
      <c r="G63" s="139"/>
      <c r="H63" s="174"/>
      <c r="I63" s="32" t="s">
        <v>246</v>
      </c>
      <c r="J63" s="50"/>
      <c r="K63" s="41"/>
      <c r="L63" s="41"/>
      <c r="M63" s="50"/>
      <c r="N63" s="2">
        <v>1</v>
      </c>
      <c r="O63" s="41"/>
      <c r="P63" s="41"/>
      <c r="Q63" s="50"/>
      <c r="R63" s="41"/>
      <c r="S63" s="50"/>
      <c r="T63" s="50"/>
      <c r="U63" s="50"/>
      <c r="V63" s="171"/>
      <c r="W63" s="179"/>
      <c r="X63" s="179"/>
      <c r="Y63" s="179"/>
    </row>
    <row r="64" spans="2:25" s="16" customFormat="1" x14ac:dyDescent="0.3">
      <c r="B64" s="175"/>
      <c r="C64" s="177"/>
      <c r="D64" s="139"/>
      <c r="E64" s="174"/>
      <c r="F64" s="139"/>
      <c r="G64" s="139"/>
      <c r="H64" s="174"/>
      <c r="I64" s="32" t="s">
        <v>247</v>
      </c>
      <c r="J64" s="50"/>
      <c r="K64" s="41"/>
      <c r="L64" s="41"/>
      <c r="M64" s="50"/>
      <c r="N64" s="2">
        <v>1</v>
      </c>
      <c r="O64" s="41"/>
      <c r="P64" s="41"/>
      <c r="Q64" s="50"/>
      <c r="R64" s="41"/>
      <c r="S64" s="50"/>
      <c r="T64" s="50"/>
      <c r="U64" s="50"/>
      <c r="V64" s="171"/>
      <c r="W64" s="179"/>
      <c r="X64" s="179"/>
      <c r="Y64" s="179"/>
    </row>
    <row r="65" spans="2:25" s="16" customFormat="1" x14ac:dyDescent="0.3">
      <c r="B65" s="175"/>
      <c r="C65" s="177"/>
      <c r="D65" s="139"/>
      <c r="E65" s="174"/>
      <c r="F65" s="139"/>
      <c r="G65" s="139"/>
      <c r="H65" s="174"/>
      <c r="I65" s="32" t="s">
        <v>248</v>
      </c>
      <c r="J65" s="50"/>
      <c r="K65" s="41"/>
      <c r="L65" s="41"/>
      <c r="M65" s="50"/>
      <c r="N65" s="2">
        <v>1</v>
      </c>
      <c r="O65" s="41"/>
      <c r="P65" s="41"/>
      <c r="Q65" s="50"/>
      <c r="R65" s="41"/>
      <c r="S65" s="50"/>
      <c r="T65" s="50"/>
      <c r="U65" s="50"/>
      <c r="V65" s="171"/>
      <c r="W65" s="179"/>
      <c r="X65" s="179"/>
      <c r="Y65" s="179"/>
    </row>
    <row r="66" spans="2:25" s="16" customFormat="1" x14ac:dyDescent="0.3">
      <c r="B66" s="175"/>
      <c r="C66" s="177"/>
      <c r="D66" s="139"/>
      <c r="E66" s="174"/>
      <c r="F66" s="139"/>
      <c r="G66" s="139"/>
      <c r="H66" s="174"/>
      <c r="I66" s="32" t="s">
        <v>249</v>
      </c>
      <c r="J66" s="50"/>
      <c r="K66" s="41"/>
      <c r="L66" s="41"/>
      <c r="M66" s="50"/>
      <c r="N66" s="2">
        <v>1</v>
      </c>
      <c r="O66" s="41"/>
      <c r="P66" s="41"/>
      <c r="Q66" s="50"/>
      <c r="R66" s="41"/>
      <c r="S66" s="50"/>
      <c r="T66" s="50"/>
      <c r="U66" s="50"/>
      <c r="V66" s="171"/>
      <c r="W66" s="179"/>
      <c r="X66" s="179"/>
      <c r="Y66" s="179"/>
    </row>
    <row r="67" spans="2:25" s="16" customFormat="1" x14ac:dyDescent="0.3">
      <c r="B67" s="175"/>
      <c r="C67" s="177"/>
      <c r="D67" s="139"/>
      <c r="E67" s="174"/>
      <c r="F67" s="139"/>
      <c r="G67" s="139"/>
      <c r="H67" s="174"/>
      <c r="I67" s="32" t="s">
        <v>250</v>
      </c>
      <c r="J67" s="50"/>
      <c r="K67" s="41"/>
      <c r="L67" s="41"/>
      <c r="M67" s="50"/>
      <c r="N67" s="2">
        <v>1</v>
      </c>
      <c r="O67" s="41"/>
      <c r="P67" s="41"/>
      <c r="Q67" s="50"/>
      <c r="R67" s="41"/>
      <c r="S67" s="50"/>
      <c r="T67" s="50"/>
      <c r="U67" s="50"/>
      <c r="V67" s="171"/>
      <c r="W67" s="179"/>
      <c r="X67" s="179"/>
      <c r="Y67" s="179"/>
    </row>
    <row r="68" spans="2:25" s="16" customFormat="1" x14ac:dyDescent="0.3">
      <c r="B68" s="175"/>
      <c r="C68" s="177"/>
      <c r="D68" s="139"/>
      <c r="E68" s="174"/>
      <c r="F68" s="139"/>
      <c r="G68" s="139"/>
      <c r="H68" s="174"/>
      <c r="I68" s="32" t="s">
        <v>251</v>
      </c>
      <c r="J68" s="50"/>
      <c r="K68" s="41"/>
      <c r="L68" s="41"/>
      <c r="M68" s="50"/>
      <c r="N68" s="2">
        <v>1</v>
      </c>
      <c r="O68" s="41"/>
      <c r="P68" s="41"/>
      <c r="Q68" s="50"/>
      <c r="R68" s="41"/>
      <c r="S68" s="50"/>
      <c r="T68" s="50"/>
      <c r="U68" s="50"/>
      <c r="V68" s="171"/>
      <c r="W68" s="179"/>
      <c r="X68" s="179"/>
      <c r="Y68" s="179"/>
    </row>
    <row r="69" spans="2:25" s="16" customFormat="1" ht="15" customHeight="1" x14ac:dyDescent="0.3">
      <c r="B69" s="175"/>
      <c r="C69" s="177"/>
      <c r="D69" s="139"/>
      <c r="E69" s="174"/>
      <c r="F69" s="139"/>
      <c r="G69" s="139"/>
      <c r="H69" s="174"/>
      <c r="I69" s="32" t="s">
        <v>252</v>
      </c>
      <c r="J69" s="50"/>
      <c r="K69" s="41"/>
      <c r="L69" s="41"/>
      <c r="M69" s="50"/>
      <c r="N69" s="2">
        <v>1</v>
      </c>
      <c r="O69" s="41"/>
      <c r="P69" s="41"/>
      <c r="Q69" s="50"/>
      <c r="R69" s="41"/>
      <c r="S69" s="50"/>
      <c r="T69" s="50"/>
      <c r="U69" s="50"/>
      <c r="V69" s="171"/>
      <c r="W69" s="179"/>
      <c r="X69" s="179"/>
      <c r="Y69" s="179"/>
    </row>
    <row r="70" spans="2:25" s="16" customFormat="1" x14ac:dyDescent="0.3">
      <c r="B70" s="175"/>
      <c r="C70" s="177"/>
      <c r="D70" s="139"/>
      <c r="E70" s="174"/>
      <c r="F70" s="139"/>
      <c r="G70" s="139"/>
      <c r="H70" s="174"/>
      <c r="I70" s="32" t="s">
        <v>253</v>
      </c>
      <c r="J70" s="50"/>
      <c r="K70" s="41"/>
      <c r="L70" s="41"/>
      <c r="M70" s="50"/>
      <c r="N70" s="2">
        <v>1</v>
      </c>
      <c r="O70" s="41"/>
      <c r="P70" s="41"/>
      <c r="Q70" s="50"/>
      <c r="R70" s="41"/>
      <c r="S70" s="50"/>
      <c r="T70" s="50"/>
      <c r="U70" s="50"/>
      <c r="V70" s="171"/>
      <c r="W70" s="179"/>
      <c r="X70" s="179"/>
      <c r="Y70" s="179"/>
    </row>
    <row r="71" spans="2:25" s="16" customFormat="1" x14ac:dyDescent="0.3">
      <c r="B71" s="175"/>
      <c r="C71" s="177"/>
      <c r="D71" s="139"/>
      <c r="E71" s="174"/>
      <c r="F71" s="139"/>
      <c r="G71" s="139"/>
      <c r="H71" s="174"/>
      <c r="I71" s="32" t="s">
        <v>254</v>
      </c>
      <c r="J71" s="50"/>
      <c r="K71" s="41"/>
      <c r="L71" s="41"/>
      <c r="M71" s="50"/>
      <c r="N71" s="2">
        <v>1</v>
      </c>
      <c r="O71" s="41"/>
      <c r="P71" s="41"/>
      <c r="Q71" s="50"/>
      <c r="R71" s="41"/>
      <c r="S71" s="50"/>
      <c r="T71" s="50"/>
      <c r="U71" s="50"/>
      <c r="V71" s="171"/>
      <c r="W71" s="179"/>
      <c r="X71" s="179"/>
      <c r="Y71" s="179"/>
    </row>
    <row r="72" spans="2:25" s="16" customFormat="1" ht="33" x14ac:dyDescent="0.3">
      <c r="B72" s="175"/>
      <c r="C72" s="177"/>
      <c r="D72" s="139"/>
      <c r="E72" s="174"/>
      <c r="F72" s="139"/>
      <c r="G72" s="139"/>
      <c r="H72" s="174"/>
      <c r="I72" s="32" t="s">
        <v>255</v>
      </c>
      <c r="J72" s="50"/>
      <c r="K72" s="41"/>
      <c r="L72" s="41"/>
      <c r="M72" s="50"/>
      <c r="N72" s="2">
        <v>1</v>
      </c>
      <c r="O72" s="41"/>
      <c r="P72" s="41"/>
      <c r="Q72" s="50"/>
      <c r="R72" s="41"/>
      <c r="S72" s="50"/>
      <c r="T72" s="50"/>
      <c r="U72" s="50"/>
      <c r="V72" s="171"/>
      <c r="W72" s="179"/>
      <c r="X72" s="179"/>
      <c r="Y72" s="179"/>
    </row>
    <row r="73" spans="2:25" s="16" customFormat="1" ht="15" customHeight="1" x14ac:dyDescent="0.3">
      <c r="B73" s="175"/>
      <c r="C73" s="177"/>
      <c r="D73" s="139"/>
      <c r="E73" s="174"/>
      <c r="F73" s="139"/>
      <c r="G73" s="139"/>
      <c r="H73" s="174"/>
      <c r="I73" s="32" t="s">
        <v>256</v>
      </c>
      <c r="J73" s="50"/>
      <c r="K73" s="41"/>
      <c r="L73" s="41"/>
      <c r="M73" s="50"/>
      <c r="N73" s="2">
        <v>1</v>
      </c>
      <c r="O73" s="41"/>
      <c r="P73" s="41"/>
      <c r="Q73" s="50"/>
      <c r="R73" s="41"/>
      <c r="S73" s="50"/>
      <c r="T73" s="50"/>
      <c r="U73" s="50"/>
      <c r="V73" s="171"/>
      <c r="W73" s="179"/>
      <c r="X73" s="179"/>
      <c r="Y73" s="179"/>
    </row>
    <row r="74" spans="2:25" s="16" customFormat="1" x14ac:dyDescent="0.3">
      <c r="B74" s="175"/>
      <c r="C74" s="177"/>
      <c r="D74" s="139"/>
      <c r="E74" s="174"/>
      <c r="F74" s="139"/>
      <c r="G74" s="139"/>
      <c r="H74" s="174"/>
      <c r="I74" s="32" t="s">
        <v>257</v>
      </c>
      <c r="J74" s="50"/>
      <c r="K74" s="41"/>
      <c r="L74" s="41"/>
      <c r="M74" s="50"/>
      <c r="N74" s="2">
        <v>1</v>
      </c>
      <c r="O74" s="41"/>
      <c r="P74" s="41"/>
      <c r="Q74" s="50"/>
      <c r="R74" s="41"/>
      <c r="S74" s="50"/>
      <c r="T74" s="50"/>
      <c r="U74" s="50"/>
      <c r="V74" s="171"/>
      <c r="W74" s="179"/>
      <c r="X74" s="179"/>
      <c r="Y74" s="179"/>
    </row>
    <row r="75" spans="2:25" s="16" customFormat="1" x14ac:dyDescent="0.3">
      <c r="B75" s="175"/>
      <c r="C75" s="177"/>
      <c r="D75" s="139"/>
      <c r="E75" s="174"/>
      <c r="F75" s="139"/>
      <c r="G75" s="139"/>
      <c r="H75" s="174"/>
      <c r="I75" s="32" t="s">
        <v>258</v>
      </c>
      <c r="J75" s="50"/>
      <c r="K75" s="41"/>
      <c r="L75" s="41"/>
      <c r="M75" s="50"/>
      <c r="N75" s="2">
        <v>1</v>
      </c>
      <c r="O75" s="41"/>
      <c r="P75" s="41"/>
      <c r="Q75" s="50"/>
      <c r="R75" s="41"/>
      <c r="S75" s="50"/>
      <c r="T75" s="50"/>
      <c r="U75" s="50"/>
      <c r="V75" s="171"/>
      <c r="W75" s="179"/>
      <c r="X75" s="179"/>
      <c r="Y75" s="179"/>
    </row>
    <row r="76" spans="2:25" s="16" customFormat="1" ht="15.75" customHeight="1" x14ac:dyDescent="0.3">
      <c r="B76" s="175"/>
      <c r="C76" s="177"/>
      <c r="D76" s="139"/>
      <c r="E76" s="174"/>
      <c r="F76" s="139"/>
      <c r="G76" s="139"/>
      <c r="H76" s="174"/>
      <c r="I76" s="32" t="s">
        <v>259</v>
      </c>
      <c r="J76" s="50"/>
      <c r="K76" s="41"/>
      <c r="L76" s="41"/>
      <c r="M76" s="50"/>
      <c r="N76" s="2">
        <v>1</v>
      </c>
      <c r="O76" s="41"/>
      <c r="P76" s="41"/>
      <c r="Q76" s="50"/>
      <c r="R76" s="41"/>
      <c r="S76" s="50"/>
      <c r="T76" s="50"/>
      <c r="U76" s="50"/>
      <c r="V76" s="171"/>
      <c r="W76" s="179"/>
      <c r="X76" s="179"/>
      <c r="Y76" s="179"/>
    </row>
    <row r="77" spans="2:25" s="16" customFormat="1" ht="15" customHeight="1" x14ac:dyDescent="0.3">
      <c r="B77" s="175"/>
      <c r="C77" s="177"/>
      <c r="D77" s="139"/>
      <c r="E77" s="174"/>
      <c r="F77" s="139"/>
      <c r="G77" s="139"/>
      <c r="H77" s="174"/>
      <c r="I77" s="32" t="s">
        <v>260</v>
      </c>
      <c r="J77" s="50"/>
      <c r="K77" s="41"/>
      <c r="L77" s="50"/>
      <c r="M77" s="50"/>
      <c r="N77" s="2">
        <v>1</v>
      </c>
      <c r="O77" s="50"/>
      <c r="P77" s="50"/>
      <c r="Q77" s="41"/>
      <c r="R77" s="50"/>
      <c r="S77" s="50"/>
      <c r="T77" s="41"/>
      <c r="U77" s="50"/>
      <c r="V77" s="171"/>
      <c r="W77" s="179"/>
      <c r="X77" s="179"/>
      <c r="Y77" s="179"/>
    </row>
    <row r="78" spans="2:25" s="16" customFormat="1" x14ac:dyDescent="0.3">
      <c r="B78" s="175"/>
      <c r="C78" s="177"/>
      <c r="D78" s="139"/>
      <c r="E78" s="174"/>
      <c r="F78" s="139"/>
      <c r="G78" s="139"/>
      <c r="H78" s="174"/>
      <c r="I78" s="32" t="s">
        <v>261</v>
      </c>
      <c r="J78" s="42"/>
      <c r="K78" s="42"/>
      <c r="L78" s="41"/>
      <c r="M78" s="42"/>
      <c r="N78" s="2">
        <v>1</v>
      </c>
      <c r="O78" s="42"/>
      <c r="P78" s="42"/>
      <c r="Q78" s="41"/>
      <c r="R78" s="42"/>
      <c r="S78" s="42"/>
      <c r="T78" s="42"/>
      <c r="U78" s="42"/>
      <c r="V78" s="171"/>
      <c r="W78" s="179"/>
      <c r="X78" s="179"/>
      <c r="Y78" s="179"/>
    </row>
    <row r="79" spans="2:25" s="16" customFormat="1" x14ac:dyDescent="0.3">
      <c r="B79" s="175"/>
      <c r="C79" s="177"/>
      <c r="D79" s="139"/>
      <c r="E79" s="174"/>
      <c r="F79" s="139"/>
      <c r="G79" s="139"/>
      <c r="H79" s="174"/>
      <c r="I79" s="32" t="s">
        <v>262</v>
      </c>
      <c r="J79" s="8"/>
      <c r="K79" s="8"/>
      <c r="L79" s="8"/>
      <c r="M79" s="8"/>
      <c r="N79" s="2">
        <v>1</v>
      </c>
      <c r="O79" s="41"/>
      <c r="P79" s="8"/>
      <c r="Q79" s="8"/>
      <c r="R79" s="8"/>
      <c r="S79" s="8"/>
      <c r="T79" s="8"/>
      <c r="U79" s="8"/>
      <c r="V79" s="171"/>
      <c r="W79" s="179"/>
      <c r="X79" s="179"/>
      <c r="Y79" s="179"/>
    </row>
    <row r="80" spans="2:25" s="16" customFormat="1" ht="33" x14ac:dyDescent="0.3">
      <c r="B80" s="175"/>
      <c r="C80" s="177"/>
      <c r="D80" s="139"/>
      <c r="E80" s="174"/>
      <c r="F80" s="139"/>
      <c r="G80" s="139"/>
      <c r="H80" s="174"/>
      <c r="I80" s="32" t="s">
        <v>263</v>
      </c>
      <c r="J80" s="36"/>
      <c r="K80" s="36"/>
      <c r="L80" s="36"/>
      <c r="M80" s="41"/>
      <c r="N80" s="2">
        <v>1</v>
      </c>
      <c r="O80" s="36"/>
      <c r="P80" s="36"/>
      <c r="Q80" s="41"/>
      <c r="R80" s="36"/>
      <c r="S80" s="36"/>
      <c r="T80" s="36"/>
      <c r="U80" s="36"/>
      <c r="V80" s="171"/>
      <c r="W80" s="179"/>
      <c r="X80" s="179"/>
      <c r="Y80" s="179"/>
    </row>
    <row r="81" spans="2:25" s="16" customFormat="1" x14ac:dyDescent="0.3">
      <c r="B81" s="175"/>
      <c r="C81" s="177"/>
      <c r="D81" s="139"/>
      <c r="E81" s="174"/>
      <c r="F81" s="139"/>
      <c r="G81" s="139"/>
      <c r="H81" s="174"/>
      <c r="I81" s="32" t="s">
        <v>264</v>
      </c>
      <c r="J81" s="41"/>
      <c r="K81" s="5"/>
      <c r="L81" s="35"/>
      <c r="M81" s="35"/>
      <c r="N81" s="2">
        <v>1</v>
      </c>
      <c r="O81" s="35"/>
      <c r="P81" s="41"/>
      <c r="Q81" s="35"/>
      <c r="R81" s="35"/>
      <c r="S81" s="35"/>
      <c r="T81" s="35"/>
      <c r="U81" s="35"/>
      <c r="V81" s="171"/>
      <c r="W81" s="179"/>
      <c r="X81" s="179"/>
      <c r="Y81" s="179"/>
    </row>
    <row r="82" spans="2:25" s="16" customFormat="1" x14ac:dyDescent="0.3">
      <c r="B82" s="175"/>
      <c r="C82" s="177"/>
      <c r="D82" s="140"/>
      <c r="E82" s="176"/>
      <c r="F82" s="140"/>
      <c r="G82" s="140"/>
      <c r="H82" s="176"/>
      <c r="I82" s="32" t="s">
        <v>265</v>
      </c>
      <c r="J82" s="35"/>
      <c r="K82" s="5"/>
      <c r="L82" s="5"/>
      <c r="M82" s="21"/>
      <c r="N82" s="2">
        <v>1</v>
      </c>
      <c r="O82" s="21"/>
      <c r="P82" s="5"/>
      <c r="Q82" s="5"/>
      <c r="R82" s="5"/>
      <c r="S82" s="35"/>
      <c r="T82" s="35"/>
      <c r="U82" s="35"/>
      <c r="V82" s="172"/>
      <c r="W82" s="180"/>
      <c r="X82" s="180"/>
      <c r="Y82" s="180"/>
    </row>
    <row r="83" spans="2:25" s="16" customFormat="1" ht="33" x14ac:dyDescent="0.3">
      <c r="B83" s="175"/>
      <c r="C83" s="173" t="s">
        <v>306</v>
      </c>
      <c r="D83" s="2" t="s">
        <v>307</v>
      </c>
      <c r="E83" s="2" t="s">
        <v>308</v>
      </c>
      <c r="F83" s="37">
        <v>2</v>
      </c>
      <c r="G83" s="2" t="s">
        <v>309</v>
      </c>
      <c r="H83" s="2" t="s">
        <v>301</v>
      </c>
      <c r="I83" s="18" t="s">
        <v>219</v>
      </c>
      <c r="J83" s="27"/>
      <c r="K83" s="2"/>
      <c r="L83" s="2"/>
      <c r="M83" s="2">
        <v>1</v>
      </c>
      <c r="N83" s="2"/>
      <c r="O83" s="2"/>
      <c r="P83" s="2"/>
      <c r="Q83" s="2"/>
      <c r="R83" s="2">
        <v>1</v>
      </c>
      <c r="S83" s="2"/>
      <c r="T83" s="2"/>
      <c r="U83" s="2"/>
      <c r="V83" s="67" t="s">
        <v>447</v>
      </c>
      <c r="W83" s="78" t="s">
        <v>486</v>
      </c>
      <c r="X83" s="78">
        <v>0</v>
      </c>
      <c r="Y83" s="78">
        <v>0</v>
      </c>
    </row>
    <row r="84" spans="2:25" s="16" customFormat="1" ht="132" x14ac:dyDescent="0.3">
      <c r="B84" s="175"/>
      <c r="C84" s="174"/>
      <c r="D84" s="2" t="s">
        <v>310</v>
      </c>
      <c r="E84" s="2" t="s">
        <v>311</v>
      </c>
      <c r="F84" s="37">
        <v>2</v>
      </c>
      <c r="G84" s="38" t="s">
        <v>273</v>
      </c>
      <c r="H84" s="2" t="s">
        <v>223</v>
      </c>
      <c r="I84" s="18" t="s">
        <v>219</v>
      </c>
      <c r="J84" s="27"/>
      <c r="K84" s="2"/>
      <c r="L84" s="2"/>
      <c r="M84" s="2"/>
      <c r="N84" s="2"/>
      <c r="O84" s="2">
        <v>1</v>
      </c>
      <c r="P84" s="2"/>
      <c r="Q84" s="2"/>
      <c r="R84" s="2"/>
      <c r="S84" s="2"/>
      <c r="T84" s="2">
        <v>1</v>
      </c>
      <c r="U84" s="2"/>
      <c r="V84" s="67" t="s">
        <v>447</v>
      </c>
      <c r="W84" s="74" t="s">
        <v>487</v>
      </c>
      <c r="X84" s="74">
        <v>1</v>
      </c>
      <c r="Y84" s="74">
        <v>1</v>
      </c>
    </row>
    <row r="85" spans="2:25" s="16" customFormat="1" ht="59.25" customHeight="1" x14ac:dyDescent="0.3">
      <c r="B85" s="175"/>
      <c r="C85" s="174"/>
      <c r="D85" s="2" t="s">
        <v>312</v>
      </c>
      <c r="E85" s="31" t="s">
        <v>313</v>
      </c>
      <c r="F85" s="31">
        <v>1</v>
      </c>
      <c r="G85" s="31" t="s">
        <v>314</v>
      </c>
      <c r="H85" s="31" t="s">
        <v>315</v>
      </c>
      <c r="I85" s="39" t="s">
        <v>316</v>
      </c>
      <c r="J85" s="31"/>
      <c r="K85" s="31"/>
      <c r="L85" s="31"/>
      <c r="M85" s="31"/>
      <c r="N85" s="31"/>
      <c r="O85" s="31"/>
      <c r="P85" s="31"/>
      <c r="Q85" s="31"/>
      <c r="R85" s="31"/>
      <c r="S85" s="51">
        <v>1</v>
      </c>
      <c r="T85" s="31"/>
      <c r="U85" s="31"/>
      <c r="V85" s="67" t="s">
        <v>447</v>
      </c>
      <c r="W85" s="74" t="s">
        <v>486</v>
      </c>
      <c r="X85" s="74">
        <v>0</v>
      </c>
      <c r="Y85" s="74">
        <v>0</v>
      </c>
    </row>
    <row r="86" spans="2:25" ht="82.5" x14ac:dyDescent="0.2">
      <c r="B86" s="175"/>
      <c r="C86" s="173" t="s">
        <v>317</v>
      </c>
      <c r="D86" s="2" t="s">
        <v>318</v>
      </c>
      <c r="E86" s="26" t="s">
        <v>319</v>
      </c>
      <c r="F86" s="26">
        <v>1</v>
      </c>
      <c r="G86" s="26" t="s">
        <v>320</v>
      </c>
      <c r="H86" s="2" t="s">
        <v>218</v>
      </c>
      <c r="I86" s="18" t="s">
        <v>219</v>
      </c>
      <c r="J86" s="26"/>
      <c r="K86" s="26"/>
      <c r="L86" s="26"/>
      <c r="M86" s="26"/>
      <c r="N86" s="26"/>
      <c r="O86" s="26">
        <v>1</v>
      </c>
      <c r="P86" s="26"/>
      <c r="Q86" s="26"/>
      <c r="R86" s="26"/>
      <c r="S86" s="26"/>
      <c r="T86" s="26"/>
      <c r="U86" s="26"/>
      <c r="V86" s="67" t="s">
        <v>450</v>
      </c>
      <c r="W86" s="86" t="s">
        <v>514</v>
      </c>
      <c r="X86" s="86">
        <v>1</v>
      </c>
      <c r="Y86" s="86">
        <v>1</v>
      </c>
    </row>
    <row r="87" spans="2:25" ht="33" x14ac:dyDescent="0.2">
      <c r="B87" s="175"/>
      <c r="C87" s="174"/>
      <c r="D87" s="2" t="s">
        <v>321</v>
      </c>
      <c r="E87" s="26" t="s">
        <v>322</v>
      </c>
      <c r="F87" s="26">
        <v>2</v>
      </c>
      <c r="G87" s="26" t="s">
        <v>323</v>
      </c>
      <c r="H87" s="2" t="s">
        <v>223</v>
      </c>
      <c r="I87" s="18" t="s">
        <v>219</v>
      </c>
      <c r="J87" s="26"/>
      <c r="K87" s="26"/>
      <c r="L87" s="26">
        <v>1</v>
      </c>
      <c r="M87" s="26"/>
      <c r="N87" s="26"/>
      <c r="O87" s="26"/>
      <c r="P87" s="26"/>
      <c r="Q87" s="26"/>
      <c r="R87" s="26">
        <v>1</v>
      </c>
      <c r="S87" s="26"/>
      <c r="T87" s="26"/>
      <c r="U87" s="26"/>
      <c r="V87" s="67" t="s">
        <v>447</v>
      </c>
      <c r="W87" s="78" t="s">
        <v>486</v>
      </c>
      <c r="X87" s="78">
        <v>0</v>
      </c>
      <c r="Y87" s="78">
        <v>0</v>
      </c>
    </row>
    <row r="88" spans="2:25" ht="33" x14ac:dyDescent="0.2">
      <c r="B88" s="175"/>
      <c r="C88" s="174"/>
      <c r="D88" s="2" t="s">
        <v>324</v>
      </c>
      <c r="E88" s="26" t="s">
        <v>325</v>
      </c>
      <c r="F88" s="26">
        <v>1</v>
      </c>
      <c r="G88" s="26" t="s">
        <v>323</v>
      </c>
      <c r="H88" s="2" t="s">
        <v>223</v>
      </c>
      <c r="I88" s="18" t="s">
        <v>219</v>
      </c>
      <c r="J88" s="26"/>
      <c r="K88" s="26"/>
      <c r="L88" s="26"/>
      <c r="M88" s="26">
        <v>1</v>
      </c>
      <c r="N88" s="26"/>
      <c r="O88" s="26"/>
      <c r="P88" s="26"/>
      <c r="Q88" s="26"/>
      <c r="R88" s="26"/>
      <c r="S88" s="26"/>
      <c r="T88" s="26"/>
      <c r="U88" s="26"/>
      <c r="V88" s="67" t="s">
        <v>450</v>
      </c>
      <c r="W88" s="78" t="s">
        <v>484</v>
      </c>
      <c r="X88" s="78">
        <v>0</v>
      </c>
      <c r="Y88" s="78">
        <v>0</v>
      </c>
    </row>
    <row r="89" spans="2:25" ht="33" x14ac:dyDescent="0.2">
      <c r="B89" s="175"/>
      <c r="C89" s="174"/>
      <c r="D89" s="2" t="s">
        <v>326</v>
      </c>
      <c r="E89" s="26" t="s">
        <v>327</v>
      </c>
      <c r="F89" s="26">
        <v>1</v>
      </c>
      <c r="G89" s="26" t="s">
        <v>328</v>
      </c>
      <c r="H89" s="2" t="s">
        <v>218</v>
      </c>
      <c r="I89" s="18" t="s">
        <v>219</v>
      </c>
      <c r="J89" s="26"/>
      <c r="K89" s="26"/>
      <c r="L89" s="26"/>
      <c r="M89" s="26"/>
      <c r="N89" s="26"/>
      <c r="O89" s="26"/>
      <c r="P89" s="26"/>
      <c r="Q89" s="26"/>
      <c r="R89" s="26"/>
      <c r="S89" s="26">
        <v>1</v>
      </c>
      <c r="T89" s="26"/>
      <c r="U89" s="26"/>
      <c r="V89" s="67" t="s">
        <v>447</v>
      </c>
      <c r="W89" s="78" t="s">
        <v>486</v>
      </c>
      <c r="X89" s="78">
        <v>0</v>
      </c>
      <c r="Y89" s="78">
        <v>0</v>
      </c>
    </row>
    <row r="90" spans="2:25" ht="99" x14ac:dyDescent="0.2">
      <c r="B90" s="175"/>
      <c r="C90" s="174"/>
      <c r="D90" s="2" t="s">
        <v>329</v>
      </c>
      <c r="E90" s="26" t="s">
        <v>330</v>
      </c>
      <c r="F90" s="26">
        <v>4</v>
      </c>
      <c r="G90" s="26" t="s">
        <v>331</v>
      </c>
      <c r="H90" s="2" t="s">
        <v>218</v>
      </c>
      <c r="I90" s="18" t="s">
        <v>219</v>
      </c>
      <c r="J90" s="26"/>
      <c r="K90" s="26"/>
      <c r="L90" s="26"/>
      <c r="M90" s="26"/>
      <c r="N90" s="26"/>
      <c r="O90" s="26"/>
      <c r="P90" s="26">
        <v>2</v>
      </c>
      <c r="Q90" s="26"/>
      <c r="R90" s="26"/>
      <c r="S90" s="26"/>
      <c r="T90" s="26">
        <v>2</v>
      </c>
      <c r="U90" s="26"/>
      <c r="V90" s="67" t="s">
        <v>447</v>
      </c>
      <c r="W90" s="78" t="s">
        <v>488</v>
      </c>
      <c r="X90" s="78">
        <v>2</v>
      </c>
      <c r="Y90" s="78">
        <v>2</v>
      </c>
    </row>
    <row r="91" spans="2:25" ht="165" x14ac:dyDescent="0.2">
      <c r="B91" s="175"/>
      <c r="C91" s="174"/>
      <c r="D91" s="2" t="s">
        <v>332</v>
      </c>
      <c r="E91" s="2" t="s">
        <v>333</v>
      </c>
      <c r="F91" s="26" t="s">
        <v>334</v>
      </c>
      <c r="G91" s="26" t="s">
        <v>335</v>
      </c>
      <c r="H91" s="26" t="s">
        <v>192</v>
      </c>
      <c r="I91" s="25" t="s">
        <v>180</v>
      </c>
      <c r="J91" s="12"/>
      <c r="K91" s="12"/>
      <c r="L91" s="12"/>
      <c r="M91" s="12">
        <v>1</v>
      </c>
      <c r="N91" s="12"/>
      <c r="O91" s="12"/>
      <c r="P91" s="12">
        <v>1</v>
      </c>
      <c r="Q91" s="12"/>
      <c r="R91" s="12">
        <v>1</v>
      </c>
      <c r="S91" s="12"/>
      <c r="T91" s="12">
        <v>1</v>
      </c>
      <c r="U91" s="12"/>
      <c r="V91" s="64" t="s">
        <v>447</v>
      </c>
      <c r="W91" s="97" t="s">
        <v>519</v>
      </c>
      <c r="X91" s="97">
        <v>1</v>
      </c>
      <c r="Y91" s="97">
        <v>0</v>
      </c>
    </row>
    <row r="92" spans="2:25" ht="68.25" customHeight="1" x14ac:dyDescent="0.2">
      <c r="B92" s="175"/>
      <c r="C92" s="174"/>
      <c r="D92" s="2" t="s">
        <v>336</v>
      </c>
      <c r="E92" s="2" t="s">
        <v>337</v>
      </c>
      <c r="F92" s="26" t="s">
        <v>338</v>
      </c>
      <c r="G92" s="26" t="s">
        <v>339</v>
      </c>
      <c r="H92" s="26" t="s">
        <v>192</v>
      </c>
      <c r="I92" s="25" t="s">
        <v>180</v>
      </c>
      <c r="J92" s="12"/>
      <c r="K92" s="12">
        <v>1</v>
      </c>
      <c r="L92" s="12"/>
      <c r="M92" s="12"/>
      <c r="N92" s="12">
        <v>1</v>
      </c>
      <c r="O92" s="12"/>
      <c r="P92" s="12"/>
      <c r="Q92" s="12"/>
      <c r="R92" s="12"/>
      <c r="S92" s="12">
        <v>1</v>
      </c>
      <c r="T92" s="12"/>
      <c r="U92" s="12"/>
      <c r="V92" s="64" t="s">
        <v>447</v>
      </c>
      <c r="W92" s="97" t="s">
        <v>511</v>
      </c>
      <c r="X92" s="97">
        <v>1</v>
      </c>
      <c r="Y92" s="97">
        <v>1</v>
      </c>
    </row>
    <row r="93" spans="2:25" ht="99" x14ac:dyDescent="0.2">
      <c r="B93" s="175"/>
      <c r="C93" s="174"/>
      <c r="D93" s="2" t="s">
        <v>340</v>
      </c>
      <c r="E93" s="2" t="s">
        <v>341</v>
      </c>
      <c r="F93" s="37">
        <v>4</v>
      </c>
      <c r="G93" s="2" t="s">
        <v>342</v>
      </c>
      <c r="H93" s="2" t="s">
        <v>270</v>
      </c>
      <c r="I93" s="18" t="s">
        <v>219</v>
      </c>
      <c r="J93" s="26">
        <v>1</v>
      </c>
      <c r="K93" s="26"/>
      <c r="L93" s="26"/>
      <c r="M93" s="26">
        <v>1</v>
      </c>
      <c r="N93" s="26"/>
      <c r="O93" s="26"/>
      <c r="P93" s="26">
        <v>1</v>
      </c>
      <c r="Q93" s="26"/>
      <c r="R93" s="26"/>
      <c r="S93" s="26">
        <v>1</v>
      </c>
      <c r="T93" s="26"/>
      <c r="U93" s="26"/>
      <c r="V93" s="67" t="s">
        <v>447</v>
      </c>
      <c r="W93" s="78" t="s">
        <v>520</v>
      </c>
      <c r="X93" s="78">
        <v>1</v>
      </c>
      <c r="Y93" s="78">
        <v>1</v>
      </c>
    </row>
    <row r="94" spans="2:25" x14ac:dyDescent="0.2">
      <c r="B94" s="175"/>
      <c r="C94" s="174"/>
      <c r="D94" s="138" t="s">
        <v>343</v>
      </c>
      <c r="E94" s="181" t="s">
        <v>344</v>
      </c>
      <c r="F94" s="173">
        <v>128</v>
      </c>
      <c r="G94" s="173" t="s">
        <v>345</v>
      </c>
      <c r="H94" s="173" t="s">
        <v>346</v>
      </c>
      <c r="I94" s="32" t="s">
        <v>234</v>
      </c>
      <c r="J94" s="5"/>
      <c r="K94" s="5">
        <v>1</v>
      </c>
      <c r="L94" s="5"/>
      <c r="M94" s="5"/>
      <c r="N94" s="5">
        <v>1</v>
      </c>
      <c r="O94" s="5"/>
      <c r="P94" s="5"/>
      <c r="Q94" s="5">
        <v>1</v>
      </c>
      <c r="R94" s="5"/>
      <c r="S94" s="5"/>
      <c r="T94" s="5">
        <v>1</v>
      </c>
      <c r="U94" s="5"/>
      <c r="V94" s="170" t="s">
        <v>447</v>
      </c>
      <c r="W94" s="178" t="s">
        <v>500</v>
      </c>
      <c r="X94" s="178">
        <v>64</v>
      </c>
      <c r="Y94" s="178">
        <v>64</v>
      </c>
    </row>
    <row r="95" spans="2:25" x14ac:dyDescent="0.2">
      <c r="B95" s="175"/>
      <c r="C95" s="174"/>
      <c r="D95" s="139"/>
      <c r="E95" s="182"/>
      <c r="F95" s="174"/>
      <c r="G95" s="174"/>
      <c r="H95" s="174"/>
      <c r="I95" s="32" t="s">
        <v>235</v>
      </c>
      <c r="J95" s="5"/>
      <c r="K95" s="5">
        <v>1</v>
      </c>
      <c r="L95" s="5"/>
      <c r="M95" s="5"/>
      <c r="N95" s="5">
        <v>1</v>
      </c>
      <c r="O95" s="5"/>
      <c r="P95" s="5"/>
      <c r="Q95" s="5">
        <v>1</v>
      </c>
      <c r="R95" s="5"/>
      <c r="S95" s="5"/>
      <c r="T95" s="5">
        <v>1</v>
      </c>
      <c r="U95" s="5"/>
      <c r="V95" s="171"/>
      <c r="W95" s="179"/>
      <c r="X95" s="179"/>
      <c r="Y95" s="179"/>
    </row>
    <row r="96" spans="2:25" x14ac:dyDescent="0.2">
      <c r="B96" s="175"/>
      <c r="C96" s="174"/>
      <c r="D96" s="139"/>
      <c r="E96" s="182"/>
      <c r="F96" s="174"/>
      <c r="G96" s="174"/>
      <c r="H96" s="174"/>
      <c r="I96" s="32" t="s">
        <v>236</v>
      </c>
      <c r="J96" s="5"/>
      <c r="K96" s="5">
        <v>1</v>
      </c>
      <c r="L96" s="5"/>
      <c r="M96" s="5"/>
      <c r="N96" s="5">
        <v>1</v>
      </c>
      <c r="O96" s="5"/>
      <c r="P96" s="5"/>
      <c r="Q96" s="5">
        <v>1</v>
      </c>
      <c r="R96" s="5"/>
      <c r="S96" s="5"/>
      <c r="T96" s="5">
        <v>1</v>
      </c>
      <c r="U96" s="5"/>
      <c r="V96" s="171"/>
      <c r="W96" s="179"/>
      <c r="X96" s="179"/>
      <c r="Y96" s="179"/>
    </row>
    <row r="97" spans="2:25" x14ac:dyDescent="0.2">
      <c r="B97" s="175"/>
      <c r="C97" s="174"/>
      <c r="D97" s="139"/>
      <c r="E97" s="182"/>
      <c r="F97" s="174"/>
      <c r="G97" s="174"/>
      <c r="H97" s="174"/>
      <c r="I97" s="32" t="s">
        <v>237</v>
      </c>
      <c r="J97" s="5"/>
      <c r="K97" s="5">
        <v>1</v>
      </c>
      <c r="L97" s="5"/>
      <c r="M97" s="5"/>
      <c r="N97" s="5">
        <v>1</v>
      </c>
      <c r="O97" s="5"/>
      <c r="P97" s="5"/>
      <c r="Q97" s="5">
        <v>1</v>
      </c>
      <c r="R97" s="5"/>
      <c r="S97" s="5"/>
      <c r="T97" s="5">
        <v>1</v>
      </c>
      <c r="U97" s="5"/>
      <c r="V97" s="171"/>
      <c r="W97" s="179"/>
      <c r="X97" s="179"/>
      <c r="Y97" s="179"/>
    </row>
    <row r="98" spans="2:25" x14ac:dyDescent="0.2">
      <c r="B98" s="175"/>
      <c r="C98" s="174"/>
      <c r="D98" s="139"/>
      <c r="E98" s="182"/>
      <c r="F98" s="174"/>
      <c r="G98" s="174"/>
      <c r="H98" s="174"/>
      <c r="I98" s="32" t="s">
        <v>238</v>
      </c>
      <c r="J98" s="5"/>
      <c r="K98" s="5">
        <v>1</v>
      </c>
      <c r="L98" s="5"/>
      <c r="M98" s="5"/>
      <c r="N98" s="5">
        <v>1</v>
      </c>
      <c r="O98" s="5"/>
      <c r="P98" s="5"/>
      <c r="Q98" s="5">
        <v>1</v>
      </c>
      <c r="R98" s="5"/>
      <c r="S98" s="5"/>
      <c r="T98" s="5">
        <v>1</v>
      </c>
      <c r="U98" s="5"/>
      <c r="V98" s="171"/>
      <c r="W98" s="179"/>
      <c r="X98" s="179"/>
      <c r="Y98" s="179"/>
    </row>
    <row r="99" spans="2:25" x14ac:dyDescent="0.2">
      <c r="B99" s="175"/>
      <c r="C99" s="174"/>
      <c r="D99" s="139"/>
      <c r="E99" s="182"/>
      <c r="F99" s="174"/>
      <c r="G99" s="174"/>
      <c r="H99" s="174"/>
      <c r="I99" s="32" t="s">
        <v>239</v>
      </c>
      <c r="J99" s="5"/>
      <c r="K99" s="5">
        <v>1</v>
      </c>
      <c r="L99" s="5"/>
      <c r="M99" s="5"/>
      <c r="N99" s="5">
        <v>1</v>
      </c>
      <c r="O99" s="5"/>
      <c r="P99" s="5"/>
      <c r="Q99" s="5">
        <v>1</v>
      </c>
      <c r="R99" s="5"/>
      <c r="S99" s="5"/>
      <c r="T99" s="5">
        <v>1</v>
      </c>
      <c r="U99" s="5"/>
      <c r="V99" s="171"/>
      <c r="W99" s="179"/>
      <c r="X99" s="179"/>
      <c r="Y99" s="179"/>
    </row>
    <row r="100" spans="2:25" x14ac:dyDescent="0.2">
      <c r="B100" s="175"/>
      <c r="C100" s="174"/>
      <c r="D100" s="139"/>
      <c r="E100" s="182"/>
      <c r="F100" s="174"/>
      <c r="G100" s="174"/>
      <c r="H100" s="174"/>
      <c r="I100" s="32" t="s">
        <v>240</v>
      </c>
      <c r="J100" s="5"/>
      <c r="K100" s="5">
        <v>1</v>
      </c>
      <c r="L100" s="5"/>
      <c r="M100" s="5"/>
      <c r="N100" s="5">
        <v>1</v>
      </c>
      <c r="O100" s="5"/>
      <c r="P100" s="5"/>
      <c r="Q100" s="5">
        <v>1</v>
      </c>
      <c r="R100" s="5"/>
      <c r="S100" s="5"/>
      <c r="T100" s="5">
        <v>1</v>
      </c>
      <c r="U100" s="5"/>
      <c r="V100" s="171"/>
      <c r="W100" s="179"/>
      <c r="X100" s="179"/>
      <c r="Y100" s="179"/>
    </row>
    <row r="101" spans="2:25" x14ac:dyDescent="0.2">
      <c r="B101" s="175"/>
      <c r="C101" s="174"/>
      <c r="D101" s="139"/>
      <c r="E101" s="182"/>
      <c r="F101" s="174"/>
      <c r="G101" s="174"/>
      <c r="H101" s="174"/>
      <c r="I101" s="32" t="s">
        <v>241</v>
      </c>
      <c r="J101" s="5"/>
      <c r="K101" s="5">
        <v>1</v>
      </c>
      <c r="L101" s="5"/>
      <c r="M101" s="5"/>
      <c r="N101" s="5">
        <v>1</v>
      </c>
      <c r="O101" s="5"/>
      <c r="P101" s="5"/>
      <c r="Q101" s="5">
        <v>1</v>
      </c>
      <c r="R101" s="5"/>
      <c r="S101" s="5"/>
      <c r="T101" s="5">
        <v>1</v>
      </c>
      <c r="U101" s="5"/>
      <c r="V101" s="171"/>
      <c r="W101" s="179"/>
      <c r="X101" s="179"/>
      <c r="Y101" s="179"/>
    </row>
    <row r="102" spans="2:25" x14ac:dyDescent="0.2">
      <c r="B102" s="175"/>
      <c r="C102" s="174"/>
      <c r="D102" s="139"/>
      <c r="E102" s="182"/>
      <c r="F102" s="174"/>
      <c r="G102" s="174"/>
      <c r="H102" s="174"/>
      <c r="I102" s="32" t="s">
        <v>242</v>
      </c>
      <c r="J102" s="5"/>
      <c r="K102" s="5">
        <v>1</v>
      </c>
      <c r="L102" s="5"/>
      <c r="M102" s="5"/>
      <c r="N102" s="5">
        <v>1</v>
      </c>
      <c r="O102" s="5"/>
      <c r="P102" s="5"/>
      <c r="Q102" s="5">
        <v>1</v>
      </c>
      <c r="R102" s="5"/>
      <c r="S102" s="5"/>
      <c r="T102" s="5">
        <v>1</v>
      </c>
      <c r="U102" s="5"/>
      <c r="V102" s="171"/>
      <c r="W102" s="179"/>
      <c r="X102" s="179"/>
      <c r="Y102" s="179"/>
    </row>
    <row r="103" spans="2:25" x14ac:dyDescent="0.2">
      <c r="B103" s="175"/>
      <c r="C103" s="174"/>
      <c r="D103" s="139"/>
      <c r="E103" s="182"/>
      <c r="F103" s="174"/>
      <c r="G103" s="174"/>
      <c r="H103" s="174"/>
      <c r="I103" s="32" t="s">
        <v>243</v>
      </c>
      <c r="J103" s="5"/>
      <c r="K103" s="5">
        <v>1</v>
      </c>
      <c r="L103" s="5"/>
      <c r="M103" s="5"/>
      <c r="N103" s="5">
        <v>1</v>
      </c>
      <c r="O103" s="5"/>
      <c r="P103" s="5"/>
      <c r="Q103" s="5">
        <v>1</v>
      </c>
      <c r="R103" s="5"/>
      <c r="S103" s="5"/>
      <c r="T103" s="5">
        <v>1</v>
      </c>
      <c r="U103" s="5"/>
      <c r="V103" s="171"/>
      <c r="W103" s="179"/>
      <c r="X103" s="179"/>
      <c r="Y103" s="179"/>
    </row>
    <row r="104" spans="2:25" x14ac:dyDescent="0.2">
      <c r="B104" s="175"/>
      <c r="C104" s="174"/>
      <c r="D104" s="139"/>
      <c r="E104" s="182"/>
      <c r="F104" s="174"/>
      <c r="G104" s="174"/>
      <c r="H104" s="174"/>
      <c r="I104" s="32" t="s">
        <v>244</v>
      </c>
      <c r="J104" s="5"/>
      <c r="K104" s="5">
        <v>1</v>
      </c>
      <c r="L104" s="5"/>
      <c r="M104" s="5"/>
      <c r="N104" s="5">
        <v>1</v>
      </c>
      <c r="O104" s="5"/>
      <c r="P104" s="5"/>
      <c r="Q104" s="5">
        <v>1</v>
      </c>
      <c r="R104" s="5"/>
      <c r="S104" s="5"/>
      <c r="T104" s="5">
        <v>1</v>
      </c>
      <c r="U104" s="5"/>
      <c r="V104" s="171"/>
      <c r="W104" s="179"/>
      <c r="X104" s="179"/>
      <c r="Y104" s="179"/>
    </row>
    <row r="105" spans="2:25" x14ac:dyDescent="0.2">
      <c r="B105" s="175"/>
      <c r="C105" s="174"/>
      <c r="D105" s="139"/>
      <c r="E105" s="182"/>
      <c r="F105" s="174"/>
      <c r="G105" s="174"/>
      <c r="H105" s="174"/>
      <c r="I105" s="32" t="s">
        <v>245</v>
      </c>
      <c r="J105" s="5"/>
      <c r="K105" s="5">
        <v>1</v>
      </c>
      <c r="L105" s="5"/>
      <c r="M105" s="5"/>
      <c r="N105" s="5">
        <v>1</v>
      </c>
      <c r="O105" s="5"/>
      <c r="P105" s="5"/>
      <c r="Q105" s="5">
        <v>1</v>
      </c>
      <c r="R105" s="5"/>
      <c r="S105" s="5"/>
      <c r="T105" s="5">
        <v>1</v>
      </c>
      <c r="U105" s="5"/>
      <c r="V105" s="171"/>
      <c r="W105" s="179"/>
      <c r="X105" s="179"/>
      <c r="Y105" s="179"/>
    </row>
    <row r="106" spans="2:25" x14ac:dyDescent="0.2">
      <c r="B106" s="175"/>
      <c r="C106" s="174"/>
      <c r="D106" s="139"/>
      <c r="E106" s="182"/>
      <c r="F106" s="174"/>
      <c r="G106" s="174"/>
      <c r="H106" s="174"/>
      <c r="I106" s="32" t="s">
        <v>246</v>
      </c>
      <c r="J106" s="5"/>
      <c r="K106" s="5">
        <v>1</v>
      </c>
      <c r="L106" s="5"/>
      <c r="M106" s="5"/>
      <c r="N106" s="5">
        <v>1</v>
      </c>
      <c r="O106" s="5"/>
      <c r="P106" s="5"/>
      <c r="Q106" s="5">
        <v>1</v>
      </c>
      <c r="R106" s="5"/>
      <c r="S106" s="5"/>
      <c r="T106" s="5">
        <v>1</v>
      </c>
      <c r="U106" s="5"/>
      <c r="V106" s="171"/>
      <c r="W106" s="179"/>
      <c r="X106" s="179"/>
      <c r="Y106" s="179"/>
    </row>
    <row r="107" spans="2:25" x14ac:dyDescent="0.2">
      <c r="B107" s="175"/>
      <c r="C107" s="174"/>
      <c r="D107" s="139"/>
      <c r="E107" s="182"/>
      <c r="F107" s="174"/>
      <c r="G107" s="174"/>
      <c r="H107" s="174"/>
      <c r="I107" s="32" t="s">
        <v>247</v>
      </c>
      <c r="J107" s="5"/>
      <c r="K107" s="5">
        <v>1</v>
      </c>
      <c r="L107" s="5"/>
      <c r="M107" s="5"/>
      <c r="N107" s="5">
        <v>1</v>
      </c>
      <c r="O107" s="5"/>
      <c r="P107" s="5"/>
      <c r="Q107" s="5">
        <v>1</v>
      </c>
      <c r="R107" s="5"/>
      <c r="S107" s="5"/>
      <c r="T107" s="5">
        <v>1</v>
      </c>
      <c r="U107" s="5"/>
      <c r="V107" s="171"/>
      <c r="W107" s="179"/>
      <c r="X107" s="179"/>
      <c r="Y107" s="179"/>
    </row>
    <row r="108" spans="2:25" x14ac:dyDescent="0.2">
      <c r="B108" s="175"/>
      <c r="C108" s="174"/>
      <c r="D108" s="139"/>
      <c r="E108" s="182"/>
      <c r="F108" s="174"/>
      <c r="G108" s="174"/>
      <c r="H108" s="174"/>
      <c r="I108" s="32" t="s">
        <v>248</v>
      </c>
      <c r="J108" s="5"/>
      <c r="K108" s="5">
        <v>1</v>
      </c>
      <c r="L108" s="5"/>
      <c r="M108" s="5"/>
      <c r="N108" s="5">
        <v>1</v>
      </c>
      <c r="O108" s="5"/>
      <c r="P108" s="5"/>
      <c r="Q108" s="5">
        <v>1</v>
      </c>
      <c r="R108" s="5"/>
      <c r="S108" s="5"/>
      <c r="T108" s="5">
        <v>1</v>
      </c>
      <c r="U108" s="5"/>
      <c r="V108" s="171"/>
      <c r="W108" s="179"/>
      <c r="X108" s="179"/>
      <c r="Y108" s="179"/>
    </row>
    <row r="109" spans="2:25" x14ac:dyDescent="0.2">
      <c r="B109" s="175"/>
      <c r="C109" s="174"/>
      <c r="D109" s="139"/>
      <c r="E109" s="182"/>
      <c r="F109" s="174"/>
      <c r="G109" s="174"/>
      <c r="H109" s="174"/>
      <c r="I109" s="32" t="s">
        <v>249</v>
      </c>
      <c r="J109" s="5"/>
      <c r="K109" s="5">
        <v>1</v>
      </c>
      <c r="L109" s="5"/>
      <c r="M109" s="5"/>
      <c r="N109" s="5">
        <v>1</v>
      </c>
      <c r="O109" s="5"/>
      <c r="P109" s="5"/>
      <c r="Q109" s="5">
        <v>1</v>
      </c>
      <c r="R109" s="5"/>
      <c r="S109" s="5"/>
      <c r="T109" s="5">
        <v>1</v>
      </c>
      <c r="U109" s="5"/>
      <c r="V109" s="171"/>
      <c r="W109" s="179"/>
      <c r="X109" s="179"/>
      <c r="Y109" s="179"/>
    </row>
    <row r="110" spans="2:25" x14ac:dyDescent="0.2">
      <c r="B110" s="175"/>
      <c r="C110" s="174"/>
      <c r="D110" s="139"/>
      <c r="E110" s="182"/>
      <c r="F110" s="174"/>
      <c r="G110" s="174"/>
      <c r="H110" s="174"/>
      <c r="I110" s="32" t="s">
        <v>250</v>
      </c>
      <c r="J110" s="5"/>
      <c r="K110" s="5">
        <v>1</v>
      </c>
      <c r="L110" s="5"/>
      <c r="M110" s="5"/>
      <c r="N110" s="5">
        <v>1</v>
      </c>
      <c r="O110" s="5"/>
      <c r="P110" s="5"/>
      <c r="Q110" s="5">
        <v>1</v>
      </c>
      <c r="R110" s="5"/>
      <c r="S110" s="5"/>
      <c r="T110" s="5">
        <v>1</v>
      </c>
      <c r="U110" s="5"/>
      <c r="V110" s="171"/>
      <c r="W110" s="179"/>
      <c r="X110" s="179"/>
      <c r="Y110" s="179"/>
    </row>
    <row r="111" spans="2:25" ht="17.25" customHeight="1" x14ac:dyDescent="0.2">
      <c r="B111" s="175"/>
      <c r="C111" s="174"/>
      <c r="D111" s="139"/>
      <c r="E111" s="182"/>
      <c r="F111" s="174"/>
      <c r="G111" s="174"/>
      <c r="H111" s="174"/>
      <c r="I111" s="32" t="s">
        <v>251</v>
      </c>
      <c r="J111" s="5"/>
      <c r="K111" s="5">
        <v>1</v>
      </c>
      <c r="L111" s="5"/>
      <c r="M111" s="5"/>
      <c r="N111" s="5">
        <v>1</v>
      </c>
      <c r="O111" s="5"/>
      <c r="P111" s="5"/>
      <c r="Q111" s="5">
        <v>1</v>
      </c>
      <c r="R111" s="5"/>
      <c r="S111" s="5"/>
      <c r="T111" s="5">
        <v>1</v>
      </c>
      <c r="U111" s="5"/>
      <c r="V111" s="171"/>
      <c r="W111" s="179"/>
      <c r="X111" s="179"/>
      <c r="Y111" s="179"/>
    </row>
    <row r="112" spans="2:25" ht="18" customHeight="1" x14ac:dyDescent="0.2">
      <c r="B112" s="175"/>
      <c r="C112" s="174"/>
      <c r="D112" s="139"/>
      <c r="E112" s="182"/>
      <c r="F112" s="174"/>
      <c r="G112" s="174"/>
      <c r="H112" s="174"/>
      <c r="I112" s="32" t="s">
        <v>252</v>
      </c>
      <c r="J112" s="5"/>
      <c r="K112" s="5">
        <v>1</v>
      </c>
      <c r="L112" s="5"/>
      <c r="M112" s="5"/>
      <c r="N112" s="5">
        <v>1</v>
      </c>
      <c r="O112" s="5"/>
      <c r="P112" s="5"/>
      <c r="Q112" s="5">
        <v>1</v>
      </c>
      <c r="R112" s="5"/>
      <c r="S112" s="5"/>
      <c r="T112" s="5">
        <v>1</v>
      </c>
      <c r="U112" s="5"/>
      <c r="V112" s="171"/>
      <c r="W112" s="179"/>
      <c r="X112" s="179"/>
      <c r="Y112" s="179"/>
    </row>
    <row r="113" spans="2:25" x14ac:dyDescent="0.2">
      <c r="B113" s="175"/>
      <c r="C113" s="174"/>
      <c r="D113" s="139"/>
      <c r="E113" s="182"/>
      <c r="F113" s="174"/>
      <c r="G113" s="174"/>
      <c r="H113" s="174"/>
      <c r="I113" s="32" t="s">
        <v>253</v>
      </c>
      <c r="J113" s="5"/>
      <c r="K113" s="5">
        <v>1</v>
      </c>
      <c r="L113" s="5"/>
      <c r="M113" s="5"/>
      <c r="N113" s="5">
        <v>1</v>
      </c>
      <c r="O113" s="5"/>
      <c r="P113" s="5"/>
      <c r="Q113" s="5">
        <v>1</v>
      </c>
      <c r="R113" s="5"/>
      <c r="S113" s="5"/>
      <c r="T113" s="5">
        <v>1</v>
      </c>
      <c r="U113" s="5"/>
      <c r="V113" s="171"/>
      <c r="W113" s="179"/>
      <c r="X113" s="179"/>
      <c r="Y113" s="179"/>
    </row>
    <row r="114" spans="2:25" x14ac:dyDescent="0.2">
      <c r="B114" s="175"/>
      <c r="C114" s="174"/>
      <c r="D114" s="139"/>
      <c r="E114" s="182"/>
      <c r="F114" s="174"/>
      <c r="G114" s="174"/>
      <c r="H114" s="174"/>
      <c r="I114" s="32" t="s">
        <v>254</v>
      </c>
      <c r="J114" s="5"/>
      <c r="K114" s="5">
        <v>1</v>
      </c>
      <c r="L114" s="5"/>
      <c r="M114" s="5"/>
      <c r="N114" s="5">
        <v>1</v>
      </c>
      <c r="O114" s="5"/>
      <c r="P114" s="5"/>
      <c r="Q114" s="5">
        <v>1</v>
      </c>
      <c r="R114" s="5"/>
      <c r="S114" s="5"/>
      <c r="T114" s="5">
        <v>1</v>
      </c>
      <c r="U114" s="5"/>
      <c r="V114" s="171"/>
      <c r="W114" s="179"/>
      <c r="X114" s="179"/>
      <c r="Y114" s="179"/>
    </row>
    <row r="115" spans="2:25" ht="33" x14ac:dyDescent="0.2">
      <c r="B115" s="175"/>
      <c r="C115" s="174"/>
      <c r="D115" s="139"/>
      <c r="E115" s="182"/>
      <c r="F115" s="174"/>
      <c r="G115" s="174"/>
      <c r="H115" s="174"/>
      <c r="I115" s="32" t="s">
        <v>255</v>
      </c>
      <c r="J115" s="5"/>
      <c r="K115" s="5">
        <v>1</v>
      </c>
      <c r="L115" s="5"/>
      <c r="M115" s="5"/>
      <c r="N115" s="5">
        <v>1</v>
      </c>
      <c r="O115" s="5"/>
      <c r="P115" s="5"/>
      <c r="Q115" s="5">
        <v>1</v>
      </c>
      <c r="R115" s="5"/>
      <c r="S115" s="5"/>
      <c r="T115" s="5">
        <v>1</v>
      </c>
      <c r="U115" s="5"/>
      <c r="V115" s="171"/>
      <c r="W115" s="179"/>
      <c r="X115" s="179"/>
      <c r="Y115" s="179"/>
    </row>
    <row r="116" spans="2:25" ht="18.75" customHeight="1" x14ac:dyDescent="0.2">
      <c r="B116" s="175"/>
      <c r="C116" s="174"/>
      <c r="D116" s="139"/>
      <c r="E116" s="182"/>
      <c r="F116" s="174"/>
      <c r="G116" s="174"/>
      <c r="H116" s="174"/>
      <c r="I116" s="32" t="s">
        <v>256</v>
      </c>
      <c r="J116" s="5"/>
      <c r="K116" s="5">
        <v>1</v>
      </c>
      <c r="L116" s="5"/>
      <c r="M116" s="5"/>
      <c r="N116" s="5">
        <v>1</v>
      </c>
      <c r="O116" s="5"/>
      <c r="P116" s="5"/>
      <c r="Q116" s="5">
        <v>1</v>
      </c>
      <c r="R116" s="5"/>
      <c r="S116" s="5"/>
      <c r="T116" s="5">
        <v>1</v>
      </c>
      <c r="U116" s="5"/>
      <c r="V116" s="171"/>
      <c r="W116" s="179"/>
      <c r="X116" s="179"/>
      <c r="Y116" s="179"/>
    </row>
    <row r="117" spans="2:25" x14ac:dyDescent="0.2">
      <c r="B117" s="175"/>
      <c r="C117" s="174"/>
      <c r="D117" s="139"/>
      <c r="E117" s="182"/>
      <c r="F117" s="174"/>
      <c r="G117" s="174"/>
      <c r="H117" s="174"/>
      <c r="I117" s="32" t="s">
        <v>257</v>
      </c>
      <c r="J117" s="5"/>
      <c r="K117" s="5">
        <v>1</v>
      </c>
      <c r="L117" s="5"/>
      <c r="M117" s="5"/>
      <c r="N117" s="5">
        <v>1</v>
      </c>
      <c r="O117" s="5"/>
      <c r="P117" s="5"/>
      <c r="Q117" s="5">
        <v>1</v>
      </c>
      <c r="R117" s="5"/>
      <c r="S117" s="5"/>
      <c r="T117" s="5">
        <v>1</v>
      </c>
      <c r="U117" s="5"/>
      <c r="V117" s="171"/>
      <c r="W117" s="179"/>
      <c r="X117" s="179"/>
      <c r="Y117" s="179"/>
    </row>
    <row r="118" spans="2:25" x14ac:dyDescent="0.2">
      <c r="B118" s="175"/>
      <c r="C118" s="174"/>
      <c r="D118" s="139"/>
      <c r="E118" s="182"/>
      <c r="F118" s="174"/>
      <c r="G118" s="174"/>
      <c r="H118" s="174"/>
      <c r="I118" s="32" t="s">
        <v>258</v>
      </c>
      <c r="J118" s="5"/>
      <c r="K118" s="5">
        <v>1</v>
      </c>
      <c r="L118" s="5"/>
      <c r="M118" s="5"/>
      <c r="N118" s="5">
        <v>1</v>
      </c>
      <c r="O118" s="5"/>
      <c r="P118" s="5"/>
      <c r="Q118" s="5">
        <v>1</v>
      </c>
      <c r="R118" s="5"/>
      <c r="S118" s="5"/>
      <c r="T118" s="5">
        <v>1</v>
      </c>
      <c r="U118" s="5"/>
      <c r="V118" s="171"/>
      <c r="W118" s="179"/>
      <c r="X118" s="179"/>
      <c r="Y118" s="179"/>
    </row>
    <row r="119" spans="2:25" ht="18" customHeight="1" x14ac:dyDescent="0.2">
      <c r="B119" s="175"/>
      <c r="C119" s="174"/>
      <c r="D119" s="139"/>
      <c r="E119" s="182"/>
      <c r="F119" s="174"/>
      <c r="G119" s="174"/>
      <c r="H119" s="174"/>
      <c r="I119" s="32" t="s">
        <v>259</v>
      </c>
      <c r="J119" s="5"/>
      <c r="K119" s="5">
        <v>1</v>
      </c>
      <c r="L119" s="5"/>
      <c r="M119" s="5"/>
      <c r="N119" s="5">
        <v>1</v>
      </c>
      <c r="O119" s="5"/>
      <c r="P119" s="5"/>
      <c r="Q119" s="5">
        <v>1</v>
      </c>
      <c r="R119" s="5"/>
      <c r="S119" s="5"/>
      <c r="T119" s="5">
        <v>1</v>
      </c>
      <c r="U119" s="5"/>
      <c r="V119" s="171"/>
      <c r="W119" s="179"/>
      <c r="X119" s="179"/>
      <c r="Y119" s="179"/>
    </row>
    <row r="120" spans="2:25" ht="15" customHeight="1" x14ac:dyDescent="0.2">
      <c r="B120" s="175"/>
      <c r="C120" s="174"/>
      <c r="D120" s="139"/>
      <c r="E120" s="182"/>
      <c r="F120" s="174"/>
      <c r="G120" s="174"/>
      <c r="H120" s="174"/>
      <c r="I120" s="32" t="s">
        <v>260</v>
      </c>
      <c r="J120" s="5"/>
      <c r="K120" s="5">
        <v>1</v>
      </c>
      <c r="L120" s="5"/>
      <c r="M120" s="5"/>
      <c r="N120" s="5">
        <v>1</v>
      </c>
      <c r="O120" s="5"/>
      <c r="P120" s="5"/>
      <c r="Q120" s="5">
        <v>1</v>
      </c>
      <c r="R120" s="5"/>
      <c r="S120" s="5"/>
      <c r="T120" s="5">
        <v>1</v>
      </c>
      <c r="U120" s="5"/>
      <c r="V120" s="171"/>
      <c r="W120" s="179"/>
      <c r="X120" s="179"/>
      <c r="Y120" s="179"/>
    </row>
    <row r="121" spans="2:25" x14ac:dyDescent="0.2">
      <c r="B121" s="175"/>
      <c r="C121" s="174"/>
      <c r="D121" s="139"/>
      <c r="E121" s="182"/>
      <c r="F121" s="174"/>
      <c r="G121" s="174"/>
      <c r="H121" s="174"/>
      <c r="I121" s="32" t="s">
        <v>261</v>
      </c>
      <c r="J121" s="5"/>
      <c r="K121" s="5">
        <v>1</v>
      </c>
      <c r="L121" s="5"/>
      <c r="M121" s="5"/>
      <c r="N121" s="5">
        <v>1</v>
      </c>
      <c r="O121" s="5"/>
      <c r="P121" s="5"/>
      <c r="Q121" s="5">
        <v>1</v>
      </c>
      <c r="R121" s="5"/>
      <c r="S121" s="5"/>
      <c r="T121" s="5">
        <v>1</v>
      </c>
      <c r="U121" s="5"/>
      <c r="V121" s="171"/>
      <c r="W121" s="179"/>
      <c r="X121" s="179"/>
      <c r="Y121" s="179"/>
    </row>
    <row r="122" spans="2:25" x14ac:dyDescent="0.2">
      <c r="B122" s="175"/>
      <c r="C122" s="174"/>
      <c r="D122" s="139"/>
      <c r="E122" s="182"/>
      <c r="F122" s="174"/>
      <c r="G122" s="174"/>
      <c r="H122" s="174"/>
      <c r="I122" s="32" t="s">
        <v>262</v>
      </c>
      <c r="J122" s="5"/>
      <c r="K122" s="5">
        <v>1</v>
      </c>
      <c r="L122" s="5"/>
      <c r="M122" s="5"/>
      <c r="N122" s="5">
        <v>1</v>
      </c>
      <c r="O122" s="5"/>
      <c r="P122" s="5"/>
      <c r="Q122" s="5">
        <v>1</v>
      </c>
      <c r="R122" s="5"/>
      <c r="S122" s="5"/>
      <c r="T122" s="5">
        <v>1</v>
      </c>
      <c r="U122" s="5"/>
      <c r="V122" s="171"/>
      <c r="W122" s="179"/>
      <c r="X122" s="179"/>
      <c r="Y122" s="179"/>
    </row>
    <row r="123" spans="2:25" ht="33" x14ac:dyDescent="0.2">
      <c r="B123" s="175"/>
      <c r="C123" s="174"/>
      <c r="D123" s="139"/>
      <c r="E123" s="182"/>
      <c r="F123" s="174"/>
      <c r="G123" s="174"/>
      <c r="H123" s="174"/>
      <c r="I123" s="32" t="s">
        <v>263</v>
      </c>
      <c r="J123" s="5"/>
      <c r="K123" s="5">
        <v>1</v>
      </c>
      <c r="L123" s="5"/>
      <c r="M123" s="5"/>
      <c r="N123" s="5">
        <v>1</v>
      </c>
      <c r="O123" s="5"/>
      <c r="P123" s="5"/>
      <c r="Q123" s="5">
        <v>1</v>
      </c>
      <c r="R123" s="5"/>
      <c r="S123" s="5"/>
      <c r="T123" s="5">
        <v>1</v>
      </c>
      <c r="U123" s="5"/>
      <c r="V123" s="171"/>
      <c r="W123" s="179"/>
      <c r="X123" s="179"/>
      <c r="Y123" s="179"/>
    </row>
    <row r="124" spans="2:25" x14ac:dyDescent="0.2">
      <c r="B124" s="175"/>
      <c r="C124" s="174"/>
      <c r="D124" s="139"/>
      <c r="E124" s="182"/>
      <c r="F124" s="174"/>
      <c r="G124" s="174"/>
      <c r="H124" s="174"/>
      <c r="I124" s="32" t="s">
        <v>264</v>
      </c>
      <c r="J124" s="5"/>
      <c r="K124" s="5">
        <v>1</v>
      </c>
      <c r="L124" s="5"/>
      <c r="M124" s="5"/>
      <c r="N124" s="5">
        <v>1</v>
      </c>
      <c r="O124" s="5"/>
      <c r="P124" s="5"/>
      <c r="Q124" s="5">
        <v>1</v>
      </c>
      <c r="R124" s="5"/>
      <c r="S124" s="5"/>
      <c r="T124" s="5">
        <v>1</v>
      </c>
      <c r="U124" s="5"/>
      <c r="V124" s="171"/>
      <c r="W124" s="179"/>
      <c r="X124" s="179"/>
      <c r="Y124" s="179"/>
    </row>
    <row r="125" spans="2:25" x14ac:dyDescent="0.2">
      <c r="B125" s="175"/>
      <c r="C125" s="174"/>
      <c r="D125" s="139"/>
      <c r="E125" s="182"/>
      <c r="F125" s="174"/>
      <c r="G125" s="174"/>
      <c r="H125" s="174"/>
      <c r="I125" s="104" t="s">
        <v>265</v>
      </c>
      <c r="J125" s="105"/>
      <c r="K125" s="105">
        <v>1</v>
      </c>
      <c r="L125" s="105"/>
      <c r="M125" s="105"/>
      <c r="N125" s="105">
        <v>1</v>
      </c>
      <c r="O125" s="105"/>
      <c r="P125" s="105"/>
      <c r="Q125" s="105">
        <v>1</v>
      </c>
      <c r="R125" s="105"/>
      <c r="S125" s="105"/>
      <c r="T125" s="105">
        <v>1</v>
      </c>
      <c r="U125" s="105"/>
      <c r="V125" s="172"/>
      <c r="W125" s="180"/>
      <c r="X125" s="180"/>
      <c r="Y125" s="180"/>
    </row>
    <row r="126" spans="2:25" ht="18" x14ac:dyDescent="0.2">
      <c r="B126" s="106"/>
      <c r="C126" s="107"/>
      <c r="D126" s="108"/>
      <c r="E126" s="109"/>
      <c r="F126" s="107"/>
      <c r="G126" s="107"/>
      <c r="H126" s="107"/>
      <c r="I126" s="110"/>
      <c r="J126" s="108"/>
      <c r="K126" s="108"/>
      <c r="L126" s="108"/>
      <c r="M126" s="108"/>
      <c r="N126" s="108"/>
      <c r="O126" s="108"/>
      <c r="P126" s="108"/>
      <c r="Q126" s="108"/>
      <c r="R126" s="108"/>
      <c r="S126" s="108"/>
      <c r="T126" s="108"/>
      <c r="U126" s="108"/>
      <c r="V126" s="102" t="s">
        <v>445</v>
      </c>
      <c r="W126" s="102" t="s">
        <v>512</v>
      </c>
      <c r="X126" s="207">
        <f>+SUM(X6:X125)</f>
        <v>149</v>
      </c>
      <c r="Y126" s="207">
        <f>+SUM(Y6:Y125)</f>
        <v>146</v>
      </c>
    </row>
    <row r="127" spans="2:25" ht="18" x14ac:dyDescent="0.2">
      <c r="B127" s="106"/>
      <c r="C127" s="107"/>
      <c r="D127" s="108"/>
      <c r="E127" s="109"/>
      <c r="F127" s="107"/>
      <c r="G127" s="107"/>
      <c r="H127" s="107"/>
      <c r="I127" s="110"/>
      <c r="J127" s="108"/>
      <c r="K127" s="108"/>
      <c r="L127" s="108"/>
      <c r="M127" s="108"/>
      <c r="N127" s="108"/>
      <c r="O127" s="108"/>
      <c r="P127" s="108"/>
      <c r="Q127" s="108"/>
      <c r="R127" s="108"/>
      <c r="S127" s="108"/>
      <c r="T127" s="108"/>
      <c r="U127" s="108"/>
      <c r="V127" s="103" t="s">
        <v>513</v>
      </c>
      <c r="W127" s="103">
        <f>COUNTIF(V6:V125,"Cumple")</f>
        <v>11</v>
      </c>
    </row>
    <row r="128" spans="2:25" ht="18" x14ac:dyDescent="0.2">
      <c r="B128" s="106"/>
      <c r="C128" s="107"/>
      <c r="D128" s="108"/>
      <c r="E128" s="109"/>
      <c r="F128" s="107"/>
      <c r="G128" s="107"/>
      <c r="H128" s="107"/>
      <c r="I128" s="110"/>
      <c r="J128" s="108"/>
      <c r="K128" s="108"/>
      <c r="L128" s="108"/>
      <c r="M128" s="108"/>
      <c r="N128" s="108"/>
      <c r="O128" s="108"/>
      <c r="P128" s="108"/>
      <c r="Q128" s="108"/>
      <c r="R128" s="108"/>
      <c r="S128" s="108"/>
      <c r="T128" s="108"/>
      <c r="U128" s="108"/>
      <c r="V128" s="103" t="s">
        <v>464</v>
      </c>
      <c r="W128" s="103">
        <f>COUNTIF(V6:V125,"Incumplida")</f>
        <v>0</v>
      </c>
    </row>
    <row r="129" spans="2:23" ht="18" x14ac:dyDescent="0.2">
      <c r="B129" s="106"/>
      <c r="C129" s="107"/>
      <c r="D129" s="108"/>
      <c r="E129" s="109"/>
      <c r="F129" s="107"/>
      <c r="G129" s="107"/>
      <c r="H129" s="107"/>
      <c r="I129" s="110"/>
      <c r="J129" s="108"/>
      <c r="K129" s="108"/>
      <c r="L129" s="108"/>
      <c r="M129" s="108"/>
      <c r="N129" s="108"/>
      <c r="O129" s="108"/>
      <c r="P129" s="108"/>
      <c r="Q129" s="108"/>
      <c r="R129" s="108"/>
      <c r="S129" s="108"/>
      <c r="T129" s="108"/>
      <c r="U129" s="108"/>
      <c r="V129" s="103" t="s">
        <v>447</v>
      </c>
      <c r="W129" s="103">
        <f>COUNTIF(V6:V125,"En Términos")</f>
        <v>16</v>
      </c>
    </row>
    <row r="130" spans="2:23" ht="112.5" customHeight="1" x14ac:dyDescent="0.2">
      <c r="B130" s="128"/>
      <c r="C130" s="129"/>
      <c r="D130" s="129"/>
      <c r="E130" s="129"/>
      <c r="F130" s="129"/>
      <c r="G130" s="129"/>
      <c r="H130" s="129"/>
      <c r="I130" s="129"/>
      <c r="J130" s="129"/>
      <c r="K130" s="129"/>
      <c r="L130" s="129"/>
      <c r="M130" s="129"/>
      <c r="N130" s="129"/>
      <c r="O130" s="129"/>
      <c r="P130" s="129"/>
      <c r="Q130" s="129"/>
      <c r="R130" s="129"/>
      <c r="S130" s="129"/>
      <c r="T130" s="129"/>
      <c r="U130" s="129"/>
      <c r="V130" s="130"/>
      <c r="W130" s="130"/>
    </row>
  </sheetData>
  <mergeCells count="48">
    <mergeCell ref="X10:X41"/>
    <mergeCell ref="X51:X82"/>
    <mergeCell ref="X94:X125"/>
    <mergeCell ref="Y10:Y41"/>
    <mergeCell ref="Y51:Y82"/>
    <mergeCell ref="Y94:Y125"/>
    <mergeCell ref="W94:W125"/>
    <mergeCell ref="V94:V125"/>
    <mergeCell ref="B2:W2"/>
    <mergeCell ref="B130:W130"/>
    <mergeCell ref="C86:C125"/>
    <mergeCell ref="D94:D125"/>
    <mergeCell ref="E94:E125"/>
    <mergeCell ref="F94:F125"/>
    <mergeCell ref="G94:G125"/>
    <mergeCell ref="H94:H125"/>
    <mergeCell ref="D51:D82"/>
    <mergeCell ref="E51:E82"/>
    <mergeCell ref="F51:F82"/>
    <mergeCell ref="G51:G82"/>
    <mergeCell ref="H51:H82"/>
    <mergeCell ref="W51:W82"/>
    <mergeCell ref="V51:V82"/>
    <mergeCell ref="C83:C85"/>
    <mergeCell ref="J4:U4"/>
    <mergeCell ref="B6:B125"/>
    <mergeCell ref="C6:C41"/>
    <mergeCell ref="D10:D41"/>
    <mergeCell ref="E10:E41"/>
    <mergeCell ref="F10:F41"/>
    <mergeCell ref="G10:G41"/>
    <mergeCell ref="H10:H41"/>
    <mergeCell ref="C42:C47"/>
    <mergeCell ref="C48:C82"/>
    <mergeCell ref="W10:W41"/>
    <mergeCell ref="V10:V41"/>
    <mergeCell ref="B3:U3"/>
    <mergeCell ref="B4:B5"/>
    <mergeCell ref="C4:C5"/>
    <mergeCell ref="D4:D5"/>
    <mergeCell ref="E4:E5"/>
    <mergeCell ref="F4:F5"/>
    <mergeCell ref="G4:G5"/>
    <mergeCell ref="H4:H5"/>
    <mergeCell ref="I4:I5"/>
    <mergeCell ref="V3:W3"/>
    <mergeCell ref="V4:V5"/>
    <mergeCell ref="W4:W5"/>
  </mergeCells>
  <dataValidations count="1">
    <dataValidation type="list" allowBlank="1" showInputMessage="1" showErrorMessage="1" sqref="V6:V10 V42:V51 V83:V94">
      <formula1>"Cumple,Incumplida,En Términos"</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opLeftCell="A2" zoomScale="70" zoomScaleNormal="70" workbookViewId="0">
      <pane xSplit="4" ySplit="4" topLeftCell="M57" activePane="bottomRight" state="frozen"/>
      <selection activeCell="A2" sqref="A2"/>
      <selection pane="topRight" activeCell="E2" sqref="E2"/>
      <selection pane="bottomLeft" activeCell="A6" sqref="A6"/>
      <selection pane="bottomRight" activeCell="X2" sqref="X1:Y1048576"/>
    </sheetView>
  </sheetViews>
  <sheetFormatPr baseColWidth="10" defaultColWidth="11.5" defaultRowHeight="16.5" x14ac:dyDescent="0.2"/>
  <cols>
    <col min="1" max="1" width="5.375" style="14" customWidth="1"/>
    <col min="2" max="2" width="17.5" style="14" customWidth="1"/>
    <col min="3" max="3" width="26.5" style="14" customWidth="1"/>
    <col min="4" max="4" width="15.625" style="14" customWidth="1"/>
    <col min="5" max="5" width="40.625" style="14" customWidth="1"/>
    <col min="6" max="6" width="15.625" style="14" customWidth="1"/>
    <col min="7" max="9" width="40.625" style="14" customWidth="1"/>
    <col min="10" max="10" width="7.5" style="14" customWidth="1"/>
    <col min="11" max="21" width="7" style="14" customWidth="1"/>
    <col min="22" max="22" width="22.875" style="14" customWidth="1"/>
    <col min="23" max="23" width="158.625" style="14" customWidth="1"/>
    <col min="24" max="25" width="0" style="14" hidden="1" customWidth="1"/>
    <col min="26" max="16384" width="11.5" style="14"/>
  </cols>
  <sheetData>
    <row r="1" spans="1:25" ht="20.25" customHeight="1" x14ac:dyDescent="0.2"/>
    <row r="2" spans="1:25" ht="106.5" customHeight="1" x14ac:dyDescent="0.2">
      <c r="B2" s="131" t="s">
        <v>0</v>
      </c>
      <c r="C2" s="132"/>
      <c r="D2" s="132"/>
      <c r="E2" s="132"/>
      <c r="F2" s="132"/>
      <c r="G2" s="132"/>
      <c r="H2" s="132"/>
      <c r="I2" s="132"/>
      <c r="J2" s="132"/>
      <c r="K2" s="132"/>
      <c r="L2" s="132"/>
      <c r="M2" s="132"/>
      <c r="N2" s="132"/>
      <c r="O2" s="132"/>
      <c r="P2" s="132"/>
      <c r="Q2" s="132"/>
      <c r="R2" s="132"/>
      <c r="S2" s="132"/>
      <c r="T2" s="132"/>
      <c r="U2" s="132"/>
      <c r="V2" s="132"/>
      <c r="W2" s="132"/>
    </row>
    <row r="3" spans="1:25" ht="87" customHeight="1" x14ac:dyDescent="0.2">
      <c r="A3" s="15" t="s">
        <v>1</v>
      </c>
      <c r="B3" s="147" t="s">
        <v>2</v>
      </c>
      <c r="C3" s="148"/>
      <c r="D3" s="148"/>
      <c r="E3" s="148"/>
      <c r="F3" s="148"/>
      <c r="G3" s="148"/>
      <c r="H3" s="148"/>
      <c r="I3" s="148"/>
      <c r="J3" s="148"/>
      <c r="K3" s="148"/>
      <c r="L3" s="148"/>
      <c r="M3" s="148"/>
      <c r="N3" s="148"/>
      <c r="O3" s="148"/>
      <c r="P3" s="148"/>
      <c r="Q3" s="148"/>
      <c r="R3" s="148"/>
      <c r="S3" s="148"/>
      <c r="T3" s="148"/>
      <c r="U3" s="148"/>
      <c r="V3" s="155" t="s">
        <v>444</v>
      </c>
      <c r="W3" s="155"/>
    </row>
    <row r="4" spans="1:25" s="16" customFormat="1" ht="19.5" customHeight="1" x14ac:dyDescent="0.3">
      <c r="B4" s="126" t="s">
        <v>3</v>
      </c>
      <c r="C4" s="126" t="s">
        <v>4</v>
      </c>
      <c r="D4" s="126" t="s">
        <v>5</v>
      </c>
      <c r="E4" s="126" t="s">
        <v>6</v>
      </c>
      <c r="F4" s="126" t="s">
        <v>7</v>
      </c>
      <c r="G4" s="126" t="s">
        <v>8</v>
      </c>
      <c r="H4" s="126" t="s">
        <v>9</v>
      </c>
      <c r="I4" s="126" t="s">
        <v>10</v>
      </c>
      <c r="J4" s="133" t="s">
        <v>11</v>
      </c>
      <c r="K4" s="134"/>
      <c r="L4" s="134"/>
      <c r="M4" s="134"/>
      <c r="N4" s="134"/>
      <c r="O4" s="134"/>
      <c r="P4" s="134"/>
      <c r="Q4" s="134"/>
      <c r="R4" s="134"/>
      <c r="S4" s="134"/>
      <c r="T4" s="134"/>
      <c r="U4" s="135"/>
      <c r="V4" s="156" t="s">
        <v>445</v>
      </c>
      <c r="W4" s="156" t="s">
        <v>446</v>
      </c>
    </row>
    <row r="5" spans="1:25" s="16" customFormat="1" ht="25.5" customHeight="1" x14ac:dyDescent="0.3">
      <c r="B5" s="127"/>
      <c r="C5" s="127"/>
      <c r="D5" s="127"/>
      <c r="E5" s="127"/>
      <c r="F5" s="127"/>
      <c r="G5" s="127"/>
      <c r="H5" s="127"/>
      <c r="I5" s="127"/>
      <c r="J5" s="17" t="s">
        <v>12</v>
      </c>
      <c r="K5" s="17" t="s">
        <v>13</v>
      </c>
      <c r="L5" s="17" t="s">
        <v>14</v>
      </c>
      <c r="M5" s="17" t="s">
        <v>15</v>
      </c>
      <c r="N5" s="17" t="s">
        <v>16</v>
      </c>
      <c r="O5" s="17" t="s">
        <v>17</v>
      </c>
      <c r="P5" s="17" t="s">
        <v>18</v>
      </c>
      <c r="Q5" s="17" t="s">
        <v>19</v>
      </c>
      <c r="R5" s="17" t="s">
        <v>20</v>
      </c>
      <c r="S5" s="17" t="s">
        <v>21</v>
      </c>
      <c r="T5" s="17" t="s">
        <v>22</v>
      </c>
      <c r="U5" s="17" t="s">
        <v>23</v>
      </c>
      <c r="V5" s="156"/>
      <c r="W5" s="156"/>
    </row>
    <row r="6" spans="1:25" s="16" customFormat="1" ht="49.5" x14ac:dyDescent="0.3">
      <c r="B6" s="187" t="s">
        <v>347</v>
      </c>
      <c r="C6" s="173" t="s">
        <v>348</v>
      </c>
      <c r="D6" s="10" t="s">
        <v>349</v>
      </c>
      <c r="E6" s="2" t="s">
        <v>350</v>
      </c>
      <c r="F6" s="2">
        <v>1</v>
      </c>
      <c r="G6" s="2" t="s">
        <v>351</v>
      </c>
      <c r="H6" s="2" t="s">
        <v>352</v>
      </c>
      <c r="I6" s="7" t="s">
        <v>77</v>
      </c>
      <c r="J6" s="12"/>
      <c r="K6" s="52"/>
      <c r="L6" s="12"/>
      <c r="M6" s="12">
        <v>1</v>
      </c>
      <c r="N6" s="53"/>
      <c r="O6" s="53"/>
      <c r="P6" s="53"/>
      <c r="Q6" s="53"/>
      <c r="R6" s="53"/>
      <c r="S6" s="53"/>
      <c r="T6" s="53"/>
      <c r="U6" s="53"/>
      <c r="V6" s="67" t="s">
        <v>450</v>
      </c>
      <c r="W6" s="72" t="s">
        <v>492</v>
      </c>
      <c r="X6" s="72">
        <v>0</v>
      </c>
      <c r="Y6" s="72">
        <v>0</v>
      </c>
    </row>
    <row r="7" spans="1:25" s="16" customFormat="1" ht="94.5" customHeight="1" x14ac:dyDescent="0.3">
      <c r="B7" s="188"/>
      <c r="C7" s="174"/>
      <c r="D7" s="10" t="s">
        <v>353</v>
      </c>
      <c r="E7" s="2" t="s">
        <v>354</v>
      </c>
      <c r="F7" s="2">
        <v>2</v>
      </c>
      <c r="G7" s="2" t="s">
        <v>355</v>
      </c>
      <c r="H7" s="1" t="s">
        <v>356</v>
      </c>
      <c r="I7" s="7" t="s">
        <v>77</v>
      </c>
      <c r="J7" s="12"/>
      <c r="K7" s="12"/>
      <c r="L7" s="12"/>
      <c r="M7" s="12"/>
      <c r="N7" s="12"/>
      <c r="O7" s="12">
        <v>1</v>
      </c>
      <c r="P7" s="12"/>
      <c r="Q7" s="12"/>
      <c r="R7" s="12"/>
      <c r="S7" s="12"/>
      <c r="T7" s="12"/>
      <c r="U7" s="12">
        <v>1</v>
      </c>
      <c r="V7" s="67" t="s">
        <v>447</v>
      </c>
      <c r="W7" s="75" t="s">
        <v>521</v>
      </c>
      <c r="X7" s="75">
        <v>1</v>
      </c>
      <c r="Y7" s="75">
        <v>1</v>
      </c>
    </row>
    <row r="8" spans="1:25" s="16" customFormat="1" ht="33" x14ac:dyDescent="0.3">
      <c r="B8" s="188"/>
      <c r="C8" s="174"/>
      <c r="D8" s="10" t="s">
        <v>357</v>
      </c>
      <c r="E8" s="2" t="s">
        <v>358</v>
      </c>
      <c r="F8" s="2">
        <v>1</v>
      </c>
      <c r="G8" s="2" t="s">
        <v>359</v>
      </c>
      <c r="H8" s="1" t="s">
        <v>356</v>
      </c>
      <c r="I8" s="7" t="s">
        <v>77</v>
      </c>
      <c r="J8" s="12"/>
      <c r="K8" s="12"/>
      <c r="L8" s="12">
        <v>1</v>
      </c>
      <c r="M8" s="12"/>
      <c r="N8" s="12"/>
      <c r="O8" s="12"/>
      <c r="P8" s="12"/>
      <c r="Q8" s="12"/>
      <c r="R8" s="12"/>
      <c r="S8" s="12"/>
      <c r="T8" s="12"/>
      <c r="U8" s="12"/>
      <c r="V8" s="67" t="s">
        <v>450</v>
      </c>
      <c r="W8" s="75" t="s">
        <v>493</v>
      </c>
      <c r="X8" s="75">
        <v>0</v>
      </c>
      <c r="Y8" s="75">
        <v>0</v>
      </c>
    </row>
    <row r="9" spans="1:25" s="16" customFormat="1" ht="132" x14ac:dyDescent="0.3">
      <c r="B9" s="188"/>
      <c r="C9" s="174"/>
      <c r="D9" s="10" t="s">
        <v>360</v>
      </c>
      <c r="E9" s="2" t="s">
        <v>361</v>
      </c>
      <c r="F9" s="54">
        <v>1</v>
      </c>
      <c r="G9" s="2" t="s">
        <v>362</v>
      </c>
      <c r="H9" s="2" t="s">
        <v>363</v>
      </c>
      <c r="I9" s="18" t="s">
        <v>219</v>
      </c>
      <c r="J9" s="38">
        <v>1</v>
      </c>
      <c r="K9" s="38">
        <v>1</v>
      </c>
      <c r="L9" s="38">
        <v>1</v>
      </c>
      <c r="M9" s="38">
        <v>1</v>
      </c>
      <c r="N9" s="38">
        <v>1</v>
      </c>
      <c r="O9" s="38">
        <v>1</v>
      </c>
      <c r="P9" s="38">
        <v>1</v>
      </c>
      <c r="Q9" s="38">
        <v>1</v>
      </c>
      <c r="R9" s="38">
        <v>1</v>
      </c>
      <c r="S9" s="38">
        <v>1</v>
      </c>
      <c r="T9" s="38">
        <v>1</v>
      </c>
      <c r="U9" s="38">
        <v>1</v>
      </c>
      <c r="V9" s="64" t="s">
        <v>447</v>
      </c>
      <c r="W9" s="75" t="s">
        <v>498</v>
      </c>
      <c r="X9" s="75">
        <v>1</v>
      </c>
      <c r="Y9" s="75">
        <v>1</v>
      </c>
    </row>
    <row r="10" spans="1:25" s="16" customFormat="1" ht="49.5" customHeight="1" x14ac:dyDescent="0.3">
      <c r="B10" s="188"/>
      <c r="C10" s="174"/>
      <c r="D10" s="10" t="s">
        <v>364</v>
      </c>
      <c r="E10" s="2" t="s">
        <v>365</v>
      </c>
      <c r="F10" s="37">
        <v>11</v>
      </c>
      <c r="G10" s="2" t="s">
        <v>366</v>
      </c>
      <c r="H10" s="2" t="s">
        <v>367</v>
      </c>
      <c r="I10" s="25" t="s">
        <v>368</v>
      </c>
      <c r="J10" s="2">
        <v>1</v>
      </c>
      <c r="K10" s="12">
        <v>1</v>
      </c>
      <c r="L10" s="2">
        <v>1</v>
      </c>
      <c r="M10" s="2">
        <v>1</v>
      </c>
      <c r="N10" s="2">
        <v>1</v>
      </c>
      <c r="O10" s="2">
        <v>1</v>
      </c>
      <c r="P10" s="2">
        <v>1</v>
      </c>
      <c r="Q10" s="2">
        <v>1</v>
      </c>
      <c r="R10" s="2">
        <v>1</v>
      </c>
      <c r="S10" s="2">
        <v>1</v>
      </c>
      <c r="T10" s="2">
        <v>1</v>
      </c>
      <c r="U10" s="53"/>
      <c r="V10" s="67" t="s">
        <v>447</v>
      </c>
      <c r="W10" s="75" t="s">
        <v>522</v>
      </c>
      <c r="X10" s="75">
        <v>4</v>
      </c>
      <c r="Y10" s="75">
        <v>4</v>
      </c>
    </row>
    <row r="11" spans="1:25" s="16" customFormat="1" ht="33" x14ac:dyDescent="0.3">
      <c r="B11" s="188"/>
      <c r="C11" s="174"/>
      <c r="D11" s="10" t="s">
        <v>369</v>
      </c>
      <c r="E11" s="2" t="s">
        <v>370</v>
      </c>
      <c r="F11" s="37">
        <v>1</v>
      </c>
      <c r="G11" s="2" t="s">
        <v>371</v>
      </c>
      <c r="H11" s="2" t="s">
        <v>367</v>
      </c>
      <c r="I11" s="25" t="s">
        <v>368</v>
      </c>
      <c r="J11" s="12"/>
      <c r="K11" s="12">
        <v>1</v>
      </c>
      <c r="L11" s="12"/>
      <c r="M11" s="12"/>
      <c r="N11" s="2"/>
      <c r="O11" s="2"/>
      <c r="P11" s="2"/>
      <c r="Q11" s="2"/>
      <c r="R11" s="2"/>
      <c r="S11" s="2"/>
      <c r="T11" s="2"/>
      <c r="U11" s="2"/>
      <c r="V11" s="67" t="s">
        <v>450</v>
      </c>
      <c r="W11" s="75" t="s">
        <v>494</v>
      </c>
      <c r="X11" s="75">
        <v>0</v>
      </c>
      <c r="Y11" s="75">
        <v>0</v>
      </c>
    </row>
    <row r="12" spans="1:25" s="16" customFormat="1" ht="99" x14ac:dyDescent="0.3">
      <c r="B12" s="188"/>
      <c r="C12" s="174"/>
      <c r="D12" s="10" t="s">
        <v>372</v>
      </c>
      <c r="E12" s="2" t="s">
        <v>373</v>
      </c>
      <c r="F12" s="2">
        <v>2</v>
      </c>
      <c r="G12" s="2" t="s">
        <v>374</v>
      </c>
      <c r="H12" s="2" t="s">
        <v>375</v>
      </c>
      <c r="I12" s="58" t="s">
        <v>297</v>
      </c>
      <c r="J12" s="2"/>
      <c r="K12" s="12"/>
      <c r="L12" s="2"/>
      <c r="M12" s="53"/>
      <c r="N12" s="53"/>
      <c r="O12" s="2">
        <v>1</v>
      </c>
      <c r="P12" s="2"/>
      <c r="Q12" s="2"/>
      <c r="R12" s="2"/>
      <c r="S12" s="2"/>
      <c r="T12" s="2"/>
      <c r="U12" s="2">
        <v>1</v>
      </c>
      <c r="V12" s="67" t="s">
        <v>447</v>
      </c>
      <c r="W12" s="75" t="s">
        <v>523</v>
      </c>
      <c r="X12" s="75">
        <v>1</v>
      </c>
      <c r="Y12" s="75">
        <v>1</v>
      </c>
    </row>
    <row r="13" spans="1:25" s="16" customFormat="1" ht="99" x14ac:dyDescent="0.3">
      <c r="B13" s="188"/>
      <c r="C13" s="174"/>
      <c r="D13" s="10" t="s">
        <v>376</v>
      </c>
      <c r="E13" s="2" t="s">
        <v>377</v>
      </c>
      <c r="F13" s="37">
        <v>2</v>
      </c>
      <c r="G13" s="2" t="s">
        <v>378</v>
      </c>
      <c r="H13" s="2" t="s">
        <v>270</v>
      </c>
      <c r="I13" s="13" t="s">
        <v>379</v>
      </c>
      <c r="J13" s="12"/>
      <c r="K13" s="12"/>
      <c r="L13" s="12"/>
      <c r="M13" s="12"/>
      <c r="N13" s="2"/>
      <c r="O13" s="2">
        <v>1</v>
      </c>
      <c r="P13" s="2"/>
      <c r="Q13" s="2"/>
      <c r="R13" s="2"/>
      <c r="S13" s="2"/>
      <c r="T13" s="2"/>
      <c r="U13" s="2">
        <v>1</v>
      </c>
      <c r="V13" s="67" t="s">
        <v>447</v>
      </c>
      <c r="W13" s="75" t="s">
        <v>524</v>
      </c>
      <c r="X13" s="75">
        <v>1</v>
      </c>
      <c r="Y13" s="75">
        <v>1</v>
      </c>
    </row>
    <row r="14" spans="1:25" s="16" customFormat="1" ht="112.5" customHeight="1" x14ac:dyDescent="0.3">
      <c r="B14" s="188"/>
      <c r="C14" s="174"/>
      <c r="D14" s="10" t="s">
        <v>380</v>
      </c>
      <c r="E14" s="2" t="s">
        <v>381</v>
      </c>
      <c r="F14" s="54">
        <v>1</v>
      </c>
      <c r="G14" s="2" t="s">
        <v>382</v>
      </c>
      <c r="H14" s="2" t="s">
        <v>367</v>
      </c>
      <c r="I14" s="13" t="s">
        <v>379</v>
      </c>
      <c r="J14" s="38">
        <v>1</v>
      </c>
      <c r="K14" s="38">
        <v>1</v>
      </c>
      <c r="L14" s="38">
        <v>1</v>
      </c>
      <c r="M14" s="38">
        <v>1</v>
      </c>
      <c r="N14" s="38">
        <v>1</v>
      </c>
      <c r="O14" s="38">
        <v>1</v>
      </c>
      <c r="P14" s="38">
        <v>1</v>
      </c>
      <c r="Q14" s="38">
        <v>1</v>
      </c>
      <c r="R14" s="38">
        <v>1</v>
      </c>
      <c r="S14" s="38">
        <v>1</v>
      </c>
      <c r="T14" s="38">
        <v>1</v>
      </c>
      <c r="U14" s="38">
        <v>1</v>
      </c>
      <c r="V14" s="64" t="s">
        <v>447</v>
      </c>
      <c r="W14" s="75" t="s">
        <v>499</v>
      </c>
      <c r="X14" s="75">
        <v>1</v>
      </c>
      <c r="Y14" s="75">
        <v>1</v>
      </c>
    </row>
    <row r="15" spans="1:25" s="16" customFormat="1" ht="132" x14ac:dyDescent="0.3">
      <c r="B15" s="188"/>
      <c r="C15" s="174"/>
      <c r="D15" s="10" t="s">
        <v>383</v>
      </c>
      <c r="E15" s="2" t="s">
        <v>384</v>
      </c>
      <c r="F15" s="54">
        <v>1</v>
      </c>
      <c r="G15" s="2" t="s">
        <v>382</v>
      </c>
      <c r="H15" s="2" t="s">
        <v>367</v>
      </c>
      <c r="I15" s="13" t="s">
        <v>379</v>
      </c>
      <c r="J15" s="38">
        <v>1</v>
      </c>
      <c r="K15" s="38">
        <v>1</v>
      </c>
      <c r="L15" s="38">
        <v>1</v>
      </c>
      <c r="M15" s="38">
        <v>1</v>
      </c>
      <c r="N15" s="38">
        <v>1</v>
      </c>
      <c r="O15" s="38">
        <v>1</v>
      </c>
      <c r="P15" s="38">
        <v>1</v>
      </c>
      <c r="Q15" s="38">
        <v>1</v>
      </c>
      <c r="R15" s="38">
        <v>1</v>
      </c>
      <c r="S15" s="38">
        <v>1</v>
      </c>
      <c r="T15" s="38">
        <v>1</v>
      </c>
      <c r="U15" s="38">
        <v>1</v>
      </c>
      <c r="V15" s="64" t="s">
        <v>447</v>
      </c>
      <c r="W15" s="75" t="s">
        <v>499</v>
      </c>
      <c r="X15" s="75">
        <v>1</v>
      </c>
      <c r="Y15" s="75">
        <v>1</v>
      </c>
    </row>
    <row r="16" spans="1:25" s="16" customFormat="1" ht="87.75" customHeight="1" x14ac:dyDescent="0.3">
      <c r="B16" s="188"/>
      <c r="C16" s="138" t="s">
        <v>385</v>
      </c>
      <c r="D16" s="10" t="s">
        <v>386</v>
      </c>
      <c r="E16" s="2" t="s">
        <v>387</v>
      </c>
      <c r="F16" s="37">
        <v>4</v>
      </c>
      <c r="G16" s="2" t="s">
        <v>388</v>
      </c>
      <c r="H16" s="2" t="s">
        <v>367</v>
      </c>
      <c r="I16" s="25" t="s">
        <v>368</v>
      </c>
      <c r="J16" s="26">
        <v>1</v>
      </c>
      <c r="K16" s="26"/>
      <c r="L16" s="26"/>
      <c r="M16" s="26">
        <v>1</v>
      </c>
      <c r="N16" s="26"/>
      <c r="O16" s="26"/>
      <c r="P16" s="26">
        <v>1</v>
      </c>
      <c r="Q16" s="26"/>
      <c r="R16" s="26"/>
      <c r="S16" s="26">
        <v>1</v>
      </c>
      <c r="T16" s="26"/>
      <c r="U16" s="26"/>
      <c r="V16" s="67" t="s">
        <v>447</v>
      </c>
      <c r="W16" s="75" t="s">
        <v>525</v>
      </c>
      <c r="X16" s="75">
        <v>1</v>
      </c>
      <c r="Y16" s="75">
        <v>1</v>
      </c>
    </row>
    <row r="17" spans="2:25" s="16" customFormat="1" x14ac:dyDescent="0.3">
      <c r="B17" s="188"/>
      <c r="C17" s="139"/>
      <c r="D17" s="141" t="s">
        <v>389</v>
      </c>
      <c r="E17" s="144" t="s">
        <v>390</v>
      </c>
      <c r="F17" s="138">
        <v>128</v>
      </c>
      <c r="G17" s="144" t="s">
        <v>391</v>
      </c>
      <c r="H17" s="144" t="s">
        <v>392</v>
      </c>
      <c r="I17" s="32" t="s">
        <v>234</v>
      </c>
      <c r="J17" s="20"/>
      <c r="K17" s="20">
        <v>1</v>
      </c>
      <c r="L17" s="20"/>
      <c r="M17" s="20"/>
      <c r="N17" s="20">
        <v>1</v>
      </c>
      <c r="O17" s="20"/>
      <c r="P17" s="20"/>
      <c r="Q17" s="20">
        <v>1</v>
      </c>
      <c r="R17" s="20"/>
      <c r="S17" s="20"/>
      <c r="T17" s="20">
        <v>1</v>
      </c>
      <c r="U17" s="20" t="s">
        <v>40</v>
      </c>
      <c r="V17" s="170" t="s">
        <v>447</v>
      </c>
      <c r="W17" s="178" t="s">
        <v>502</v>
      </c>
      <c r="X17" s="178">
        <v>64</v>
      </c>
      <c r="Y17" s="178">
        <v>64</v>
      </c>
    </row>
    <row r="18" spans="2:25" s="16" customFormat="1" x14ac:dyDescent="0.3">
      <c r="B18" s="188"/>
      <c r="C18" s="139"/>
      <c r="D18" s="142"/>
      <c r="E18" s="145"/>
      <c r="F18" s="139"/>
      <c r="G18" s="145"/>
      <c r="H18" s="145"/>
      <c r="I18" s="32" t="s">
        <v>235</v>
      </c>
      <c r="J18" s="20"/>
      <c r="K18" s="20">
        <v>1</v>
      </c>
      <c r="L18" s="20"/>
      <c r="M18" s="20"/>
      <c r="N18" s="20">
        <v>1</v>
      </c>
      <c r="O18" s="20"/>
      <c r="P18" s="20"/>
      <c r="Q18" s="20">
        <v>1</v>
      </c>
      <c r="R18" s="20"/>
      <c r="S18" s="20"/>
      <c r="T18" s="20">
        <v>1</v>
      </c>
      <c r="U18" s="20" t="s">
        <v>40</v>
      </c>
      <c r="V18" s="171"/>
      <c r="W18" s="179"/>
      <c r="X18" s="179"/>
      <c r="Y18" s="179"/>
    </row>
    <row r="19" spans="2:25" s="16" customFormat="1" x14ac:dyDescent="0.3">
      <c r="B19" s="188"/>
      <c r="C19" s="139"/>
      <c r="D19" s="142"/>
      <c r="E19" s="145"/>
      <c r="F19" s="139"/>
      <c r="G19" s="145"/>
      <c r="H19" s="145"/>
      <c r="I19" s="32" t="s">
        <v>236</v>
      </c>
      <c r="J19" s="20"/>
      <c r="K19" s="20">
        <v>1</v>
      </c>
      <c r="L19" s="20"/>
      <c r="M19" s="20"/>
      <c r="N19" s="20">
        <v>1</v>
      </c>
      <c r="O19" s="20"/>
      <c r="P19" s="20"/>
      <c r="Q19" s="20">
        <v>1</v>
      </c>
      <c r="R19" s="20"/>
      <c r="S19" s="20"/>
      <c r="T19" s="20">
        <v>1</v>
      </c>
      <c r="U19" s="20" t="s">
        <v>40</v>
      </c>
      <c r="V19" s="171"/>
      <c r="W19" s="179"/>
      <c r="X19" s="179"/>
      <c r="Y19" s="179"/>
    </row>
    <row r="20" spans="2:25" s="16" customFormat="1" x14ac:dyDescent="0.3">
      <c r="B20" s="188"/>
      <c r="C20" s="139"/>
      <c r="D20" s="142"/>
      <c r="E20" s="145"/>
      <c r="F20" s="139"/>
      <c r="G20" s="145"/>
      <c r="H20" s="145"/>
      <c r="I20" s="32" t="s">
        <v>237</v>
      </c>
      <c r="J20" s="20"/>
      <c r="K20" s="20">
        <v>1</v>
      </c>
      <c r="L20" s="20"/>
      <c r="M20" s="20"/>
      <c r="N20" s="20">
        <v>1</v>
      </c>
      <c r="O20" s="20"/>
      <c r="P20" s="20"/>
      <c r="Q20" s="20">
        <v>1</v>
      </c>
      <c r="R20" s="20"/>
      <c r="S20" s="20"/>
      <c r="T20" s="20">
        <v>1</v>
      </c>
      <c r="U20" s="20" t="s">
        <v>40</v>
      </c>
      <c r="V20" s="171"/>
      <c r="W20" s="179"/>
      <c r="X20" s="179"/>
      <c r="Y20" s="179"/>
    </row>
    <row r="21" spans="2:25" s="16" customFormat="1" x14ac:dyDescent="0.3">
      <c r="B21" s="188"/>
      <c r="C21" s="139"/>
      <c r="D21" s="142"/>
      <c r="E21" s="145"/>
      <c r="F21" s="139"/>
      <c r="G21" s="145"/>
      <c r="H21" s="145"/>
      <c r="I21" s="32" t="s">
        <v>238</v>
      </c>
      <c r="J21" s="20"/>
      <c r="K21" s="20">
        <v>1</v>
      </c>
      <c r="L21" s="20"/>
      <c r="M21" s="20"/>
      <c r="N21" s="20">
        <v>1</v>
      </c>
      <c r="O21" s="20"/>
      <c r="P21" s="20"/>
      <c r="Q21" s="20">
        <v>1</v>
      </c>
      <c r="R21" s="20"/>
      <c r="S21" s="20"/>
      <c r="T21" s="20">
        <v>1</v>
      </c>
      <c r="U21" s="20" t="s">
        <v>40</v>
      </c>
      <c r="V21" s="171"/>
      <c r="W21" s="179"/>
      <c r="X21" s="179"/>
      <c r="Y21" s="179"/>
    </row>
    <row r="22" spans="2:25" s="16" customFormat="1" x14ac:dyDescent="0.3">
      <c r="B22" s="188"/>
      <c r="C22" s="139"/>
      <c r="D22" s="142"/>
      <c r="E22" s="145"/>
      <c r="F22" s="139"/>
      <c r="G22" s="145"/>
      <c r="H22" s="145"/>
      <c r="I22" s="32" t="s">
        <v>239</v>
      </c>
      <c r="J22" s="20"/>
      <c r="K22" s="20">
        <v>1</v>
      </c>
      <c r="L22" s="20"/>
      <c r="M22" s="20"/>
      <c r="N22" s="20">
        <v>1</v>
      </c>
      <c r="O22" s="20"/>
      <c r="P22" s="20"/>
      <c r="Q22" s="20">
        <v>1</v>
      </c>
      <c r="R22" s="20"/>
      <c r="S22" s="20"/>
      <c r="T22" s="20">
        <v>1</v>
      </c>
      <c r="U22" s="20" t="s">
        <v>40</v>
      </c>
      <c r="V22" s="171"/>
      <c r="W22" s="179"/>
      <c r="X22" s="179"/>
      <c r="Y22" s="179"/>
    </row>
    <row r="23" spans="2:25" s="16" customFormat="1" x14ac:dyDescent="0.3">
      <c r="B23" s="188"/>
      <c r="C23" s="139"/>
      <c r="D23" s="142"/>
      <c r="E23" s="145"/>
      <c r="F23" s="139"/>
      <c r="G23" s="145"/>
      <c r="H23" s="145"/>
      <c r="I23" s="32" t="s">
        <v>240</v>
      </c>
      <c r="J23" s="20"/>
      <c r="K23" s="20">
        <v>1</v>
      </c>
      <c r="L23" s="20"/>
      <c r="M23" s="20"/>
      <c r="N23" s="20">
        <v>1</v>
      </c>
      <c r="O23" s="20"/>
      <c r="P23" s="20"/>
      <c r="Q23" s="20">
        <v>1</v>
      </c>
      <c r="R23" s="20"/>
      <c r="S23" s="20"/>
      <c r="T23" s="20">
        <v>1</v>
      </c>
      <c r="U23" s="20" t="s">
        <v>40</v>
      </c>
      <c r="V23" s="171"/>
      <c r="W23" s="179"/>
      <c r="X23" s="179"/>
      <c r="Y23" s="179"/>
    </row>
    <row r="24" spans="2:25" s="16" customFormat="1" x14ac:dyDescent="0.3">
      <c r="B24" s="188"/>
      <c r="C24" s="139"/>
      <c r="D24" s="142"/>
      <c r="E24" s="145"/>
      <c r="F24" s="139"/>
      <c r="G24" s="145"/>
      <c r="H24" s="145"/>
      <c r="I24" s="32" t="s">
        <v>241</v>
      </c>
      <c r="J24" s="20"/>
      <c r="K24" s="20">
        <v>1</v>
      </c>
      <c r="L24" s="20"/>
      <c r="M24" s="20"/>
      <c r="N24" s="20">
        <v>1</v>
      </c>
      <c r="O24" s="20"/>
      <c r="P24" s="20"/>
      <c r="Q24" s="20">
        <v>1</v>
      </c>
      <c r="R24" s="20"/>
      <c r="S24" s="20"/>
      <c r="T24" s="20">
        <v>1</v>
      </c>
      <c r="U24" s="20" t="s">
        <v>40</v>
      </c>
      <c r="V24" s="171"/>
      <c r="W24" s="179"/>
      <c r="X24" s="179"/>
      <c r="Y24" s="179"/>
    </row>
    <row r="25" spans="2:25" s="16" customFormat="1" x14ac:dyDescent="0.3">
      <c r="B25" s="188"/>
      <c r="C25" s="139"/>
      <c r="D25" s="142"/>
      <c r="E25" s="145"/>
      <c r="F25" s="139"/>
      <c r="G25" s="145"/>
      <c r="H25" s="145"/>
      <c r="I25" s="32" t="s">
        <v>242</v>
      </c>
      <c r="J25" s="20"/>
      <c r="K25" s="20">
        <v>1</v>
      </c>
      <c r="L25" s="20"/>
      <c r="M25" s="20"/>
      <c r="N25" s="20">
        <v>1</v>
      </c>
      <c r="O25" s="20"/>
      <c r="P25" s="20"/>
      <c r="Q25" s="20">
        <v>1</v>
      </c>
      <c r="R25" s="20"/>
      <c r="S25" s="20"/>
      <c r="T25" s="20">
        <v>1</v>
      </c>
      <c r="U25" s="20" t="s">
        <v>40</v>
      </c>
      <c r="V25" s="171"/>
      <c r="W25" s="179"/>
      <c r="X25" s="179"/>
      <c r="Y25" s="179"/>
    </row>
    <row r="26" spans="2:25" s="16" customFormat="1" x14ac:dyDescent="0.3">
      <c r="B26" s="188"/>
      <c r="C26" s="139"/>
      <c r="D26" s="142"/>
      <c r="E26" s="145"/>
      <c r="F26" s="139"/>
      <c r="G26" s="145"/>
      <c r="H26" s="145"/>
      <c r="I26" s="32" t="s">
        <v>243</v>
      </c>
      <c r="J26" s="20"/>
      <c r="K26" s="20">
        <v>1</v>
      </c>
      <c r="L26" s="20"/>
      <c r="M26" s="20"/>
      <c r="N26" s="20">
        <v>1</v>
      </c>
      <c r="O26" s="20"/>
      <c r="P26" s="20"/>
      <c r="Q26" s="20">
        <v>1</v>
      </c>
      <c r="R26" s="20"/>
      <c r="S26" s="20"/>
      <c r="T26" s="20">
        <v>1</v>
      </c>
      <c r="U26" s="20" t="s">
        <v>40</v>
      </c>
      <c r="V26" s="171"/>
      <c r="W26" s="179"/>
      <c r="X26" s="179"/>
      <c r="Y26" s="179"/>
    </row>
    <row r="27" spans="2:25" s="16" customFormat="1" x14ac:dyDescent="0.3">
      <c r="B27" s="188"/>
      <c r="C27" s="139"/>
      <c r="D27" s="142"/>
      <c r="E27" s="145"/>
      <c r="F27" s="139"/>
      <c r="G27" s="145"/>
      <c r="H27" s="145"/>
      <c r="I27" s="32" t="s">
        <v>244</v>
      </c>
      <c r="J27" s="20"/>
      <c r="K27" s="20">
        <v>1</v>
      </c>
      <c r="L27" s="20"/>
      <c r="M27" s="20"/>
      <c r="N27" s="20">
        <v>1</v>
      </c>
      <c r="O27" s="20"/>
      <c r="P27" s="20"/>
      <c r="Q27" s="20">
        <v>1</v>
      </c>
      <c r="R27" s="20"/>
      <c r="S27" s="20"/>
      <c r="T27" s="20">
        <v>1</v>
      </c>
      <c r="U27" s="20" t="s">
        <v>40</v>
      </c>
      <c r="V27" s="171"/>
      <c r="W27" s="179"/>
      <c r="X27" s="179"/>
      <c r="Y27" s="179"/>
    </row>
    <row r="28" spans="2:25" s="16" customFormat="1" x14ac:dyDescent="0.3">
      <c r="B28" s="188"/>
      <c r="C28" s="139"/>
      <c r="D28" s="142"/>
      <c r="E28" s="145"/>
      <c r="F28" s="139"/>
      <c r="G28" s="145"/>
      <c r="H28" s="145"/>
      <c r="I28" s="32" t="s">
        <v>245</v>
      </c>
      <c r="J28" s="20"/>
      <c r="K28" s="20">
        <v>1</v>
      </c>
      <c r="L28" s="20"/>
      <c r="M28" s="20"/>
      <c r="N28" s="20">
        <v>1</v>
      </c>
      <c r="O28" s="20"/>
      <c r="P28" s="20"/>
      <c r="Q28" s="20">
        <v>1</v>
      </c>
      <c r="R28" s="20"/>
      <c r="S28" s="20"/>
      <c r="T28" s="20">
        <v>1</v>
      </c>
      <c r="U28" s="20" t="s">
        <v>40</v>
      </c>
      <c r="V28" s="171"/>
      <c r="W28" s="179"/>
      <c r="X28" s="179"/>
      <c r="Y28" s="179"/>
    </row>
    <row r="29" spans="2:25" s="16" customFormat="1" x14ac:dyDescent="0.3">
      <c r="B29" s="188"/>
      <c r="C29" s="139"/>
      <c r="D29" s="142"/>
      <c r="E29" s="145"/>
      <c r="F29" s="139"/>
      <c r="G29" s="145"/>
      <c r="H29" s="145"/>
      <c r="I29" s="32" t="s">
        <v>246</v>
      </c>
      <c r="J29" s="20"/>
      <c r="K29" s="20">
        <v>1</v>
      </c>
      <c r="L29" s="20"/>
      <c r="M29" s="20"/>
      <c r="N29" s="20">
        <v>1</v>
      </c>
      <c r="O29" s="20"/>
      <c r="P29" s="20"/>
      <c r="Q29" s="20">
        <v>1</v>
      </c>
      <c r="R29" s="20"/>
      <c r="S29" s="20"/>
      <c r="T29" s="20">
        <v>1</v>
      </c>
      <c r="U29" s="20" t="s">
        <v>40</v>
      </c>
      <c r="V29" s="171"/>
      <c r="W29" s="179"/>
      <c r="X29" s="179"/>
      <c r="Y29" s="179"/>
    </row>
    <row r="30" spans="2:25" s="16" customFormat="1" ht="30" customHeight="1" x14ac:dyDescent="0.3">
      <c r="B30" s="188"/>
      <c r="C30" s="139"/>
      <c r="D30" s="142"/>
      <c r="E30" s="145"/>
      <c r="F30" s="139"/>
      <c r="G30" s="145"/>
      <c r="H30" s="145"/>
      <c r="I30" s="32" t="s">
        <v>247</v>
      </c>
      <c r="J30" s="20"/>
      <c r="K30" s="20">
        <v>1</v>
      </c>
      <c r="L30" s="20"/>
      <c r="M30" s="20"/>
      <c r="N30" s="20">
        <v>1</v>
      </c>
      <c r="O30" s="20"/>
      <c r="P30" s="20"/>
      <c r="Q30" s="20">
        <v>1</v>
      </c>
      <c r="R30" s="20"/>
      <c r="S30" s="20"/>
      <c r="T30" s="20">
        <v>1</v>
      </c>
      <c r="U30" s="20" t="s">
        <v>40</v>
      </c>
      <c r="V30" s="171"/>
      <c r="W30" s="179"/>
      <c r="X30" s="179"/>
      <c r="Y30" s="179"/>
    </row>
    <row r="31" spans="2:25" s="16" customFormat="1" x14ac:dyDescent="0.3">
      <c r="B31" s="188"/>
      <c r="C31" s="139"/>
      <c r="D31" s="142"/>
      <c r="E31" s="145"/>
      <c r="F31" s="139"/>
      <c r="G31" s="145"/>
      <c r="H31" s="145"/>
      <c r="I31" s="32" t="s">
        <v>248</v>
      </c>
      <c r="J31" s="20"/>
      <c r="K31" s="20">
        <v>1</v>
      </c>
      <c r="L31" s="20"/>
      <c r="M31" s="20"/>
      <c r="N31" s="20">
        <v>1</v>
      </c>
      <c r="O31" s="20"/>
      <c r="P31" s="20"/>
      <c r="Q31" s="20">
        <v>1</v>
      </c>
      <c r="R31" s="20"/>
      <c r="S31" s="20"/>
      <c r="T31" s="20">
        <v>1</v>
      </c>
      <c r="U31" s="20" t="s">
        <v>40</v>
      </c>
      <c r="V31" s="171"/>
      <c r="W31" s="179"/>
      <c r="X31" s="179"/>
      <c r="Y31" s="179"/>
    </row>
    <row r="32" spans="2:25" s="16" customFormat="1" x14ac:dyDescent="0.3">
      <c r="B32" s="188"/>
      <c r="C32" s="139"/>
      <c r="D32" s="142"/>
      <c r="E32" s="145"/>
      <c r="F32" s="139"/>
      <c r="G32" s="145"/>
      <c r="H32" s="145"/>
      <c r="I32" s="32" t="s">
        <v>249</v>
      </c>
      <c r="J32" s="20"/>
      <c r="K32" s="20">
        <v>1</v>
      </c>
      <c r="L32" s="20"/>
      <c r="M32" s="20"/>
      <c r="N32" s="20">
        <v>1</v>
      </c>
      <c r="O32" s="20"/>
      <c r="P32" s="20"/>
      <c r="Q32" s="20">
        <v>1</v>
      </c>
      <c r="R32" s="20"/>
      <c r="S32" s="20"/>
      <c r="T32" s="20">
        <v>1</v>
      </c>
      <c r="U32" s="20" t="s">
        <v>40</v>
      </c>
      <c r="V32" s="171"/>
      <c r="W32" s="179"/>
      <c r="X32" s="179"/>
      <c r="Y32" s="179"/>
    </row>
    <row r="33" spans="2:25" s="16" customFormat="1" x14ac:dyDescent="0.3">
      <c r="B33" s="188"/>
      <c r="C33" s="139"/>
      <c r="D33" s="142"/>
      <c r="E33" s="145"/>
      <c r="F33" s="139"/>
      <c r="G33" s="145"/>
      <c r="H33" s="145"/>
      <c r="I33" s="32" t="s">
        <v>250</v>
      </c>
      <c r="J33" s="20"/>
      <c r="K33" s="20">
        <v>1</v>
      </c>
      <c r="L33" s="20"/>
      <c r="M33" s="20"/>
      <c r="N33" s="20">
        <v>1</v>
      </c>
      <c r="O33" s="20"/>
      <c r="P33" s="20"/>
      <c r="Q33" s="20">
        <v>1</v>
      </c>
      <c r="R33" s="20"/>
      <c r="S33" s="20"/>
      <c r="T33" s="20">
        <v>1</v>
      </c>
      <c r="U33" s="20" t="s">
        <v>40</v>
      </c>
      <c r="V33" s="171"/>
      <c r="W33" s="179"/>
      <c r="X33" s="179"/>
      <c r="Y33" s="179"/>
    </row>
    <row r="34" spans="2:25" s="16" customFormat="1" x14ac:dyDescent="0.3">
      <c r="B34" s="188"/>
      <c r="C34" s="139"/>
      <c r="D34" s="142"/>
      <c r="E34" s="145"/>
      <c r="F34" s="139"/>
      <c r="G34" s="145"/>
      <c r="H34" s="145"/>
      <c r="I34" s="32" t="s">
        <v>251</v>
      </c>
      <c r="J34" s="20"/>
      <c r="K34" s="20">
        <v>1</v>
      </c>
      <c r="L34" s="20"/>
      <c r="M34" s="20"/>
      <c r="N34" s="20">
        <v>1</v>
      </c>
      <c r="O34" s="20"/>
      <c r="P34" s="20"/>
      <c r="Q34" s="20">
        <v>1</v>
      </c>
      <c r="R34" s="20"/>
      <c r="S34" s="20"/>
      <c r="T34" s="20">
        <v>1</v>
      </c>
      <c r="U34" s="20" t="s">
        <v>40</v>
      </c>
      <c r="V34" s="171"/>
      <c r="W34" s="179"/>
      <c r="X34" s="179"/>
      <c r="Y34" s="179"/>
    </row>
    <row r="35" spans="2:25" s="16" customFormat="1" ht="21" customHeight="1" x14ac:dyDescent="0.3">
      <c r="B35" s="188"/>
      <c r="C35" s="139"/>
      <c r="D35" s="142"/>
      <c r="E35" s="145"/>
      <c r="F35" s="139"/>
      <c r="G35" s="145"/>
      <c r="H35" s="145"/>
      <c r="I35" s="32" t="s">
        <v>252</v>
      </c>
      <c r="J35" s="20"/>
      <c r="K35" s="20">
        <v>1</v>
      </c>
      <c r="L35" s="20"/>
      <c r="M35" s="20"/>
      <c r="N35" s="20">
        <v>1</v>
      </c>
      <c r="O35" s="20"/>
      <c r="P35" s="20"/>
      <c r="Q35" s="20">
        <v>1</v>
      </c>
      <c r="R35" s="20"/>
      <c r="S35" s="20"/>
      <c r="T35" s="20">
        <v>1</v>
      </c>
      <c r="U35" s="20" t="s">
        <v>40</v>
      </c>
      <c r="V35" s="171"/>
      <c r="W35" s="179"/>
      <c r="X35" s="179"/>
      <c r="Y35" s="179"/>
    </row>
    <row r="36" spans="2:25" s="16" customFormat="1" x14ac:dyDescent="0.3">
      <c r="B36" s="188"/>
      <c r="C36" s="139"/>
      <c r="D36" s="142"/>
      <c r="E36" s="145"/>
      <c r="F36" s="139"/>
      <c r="G36" s="145"/>
      <c r="H36" s="145"/>
      <c r="I36" s="32" t="s">
        <v>253</v>
      </c>
      <c r="J36" s="20"/>
      <c r="K36" s="20">
        <v>1</v>
      </c>
      <c r="L36" s="20"/>
      <c r="M36" s="20"/>
      <c r="N36" s="20">
        <v>1</v>
      </c>
      <c r="O36" s="20"/>
      <c r="P36" s="20"/>
      <c r="Q36" s="20">
        <v>1</v>
      </c>
      <c r="R36" s="20"/>
      <c r="S36" s="20"/>
      <c r="T36" s="20">
        <v>1</v>
      </c>
      <c r="U36" s="20" t="s">
        <v>40</v>
      </c>
      <c r="V36" s="171"/>
      <c r="W36" s="179"/>
      <c r="X36" s="179"/>
      <c r="Y36" s="179"/>
    </row>
    <row r="37" spans="2:25" s="16" customFormat="1" x14ac:dyDescent="0.3">
      <c r="B37" s="188"/>
      <c r="C37" s="139"/>
      <c r="D37" s="142"/>
      <c r="E37" s="145"/>
      <c r="F37" s="139"/>
      <c r="G37" s="145"/>
      <c r="H37" s="145"/>
      <c r="I37" s="32" t="s">
        <v>254</v>
      </c>
      <c r="J37" s="20"/>
      <c r="K37" s="20">
        <v>1</v>
      </c>
      <c r="L37" s="20"/>
      <c r="M37" s="20"/>
      <c r="N37" s="20">
        <v>1</v>
      </c>
      <c r="O37" s="20"/>
      <c r="P37" s="20"/>
      <c r="Q37" s="20">
        <v>1</v>
      </c>
      <c r="R37" s="20"/>
      <c r="S37" s="20"/>
      <c r="T37" s="20">
        <v>1</v>
      </c>
      <c r="U37" s="20" t="s">
        <v>40</v>
      </c>
      <c r="V37" s="171"/>
      <c r="W37" s="179"/>
      <c r="X37" s="179"/>
      <c r="Y37" s="179"/>
    </row>
    <row r="38" spans="2:25" s="16" customFormat="1" ht="33" x14ac:dyDescent="0.3">
      <c r="B38" s="188"/>
      <c r="C38" s="139"/>
      <c r="D38" s="142"/>
      <c r="E38" s="145"/>
      <c r="F38" s="139"/>
      <c r="G38" s="145"/>
      <c r="H38" s="145"/>
      <c r="I38" s="32" t="s">
        <v>255</v>
      </c>
      <c r="J38" s="20"/>
      <c r="K38" s="20">
        <v>1</v>
      </c>
      <c r="L38" s="20"/>
      <c r="M38" s="20"/>
      <c r="N38" s="20">
        <v>1</v>
      </c>
      <c r="O38" s="20"/>
      <c r="P38" s="20"/>
      <c r="Q38" s="20">
        <v>1</v>
      </c>
      <c r="R38" s="20"/>
      <c r="S38" s="20"/>
      <c r="T38" s="20">
        <v>1</v>
      </c>
      <c r="U38" s="20" t="s">
        <v>40</v>
      </c>
      <c r="V38" s="171"/>
      <c r="W38" s="179"/>
      <c r="X38" s="179"/>
      <c r="Y38" s="179"/>
    </row>
    <row r="39" spans="2:25" s="16" customFormat="1" ht="15.75" customHeight="1" x14ac:dyDescent="0.3">
      <c r="B39" s="188"/>
      <c r="C39" s="139"/>
      <c r="D39" s="142"/>
      <c r="E39" s="145"/>
      <c r="F39" s="139"/>
      <c r="G39" s="145"/>
      <c r="H39" s="145"/>
      <c r="I39" s="32" t="s">
        <v>256</v>
      </c>
      <c r="J39" s="20"/>
      <c r="K39" s="20">
        <v>1</v>
      </c>
      <c r="L39" s="20"/>
      <c r="M39" s="20"/>
      <c r="N39" s="20">
        <v>1</v>
      </c>
      <c r="O39" s="20"/>
      <c r="P39" s="20"/>
      <c r="Q39" s="20">
        <v>1</v>
      </c>
      <c r="R39" s="20"/>
      <c r="S39" s="20"/>
      <c r="T39" s="20">
        <v>1</v>
      </c>
      <c r="U39" s="20" t="s">
        <v>40</v>
      </c>
      <c r="V39" s="171"/>
      <c r="W39" s="179"/>
      <c r="X39" s="179"/>
      <c r="Y39" s="179"/>
    </row>
    <row r="40" spans="2:25" s="16" customFormat="1" x14ac:dyDescent="0.3">
      <c r="B40" s="188"/>
      <c r="C40" s="139"/>
      <c r="D40" s="142"/>
      <c r="E40" s="145"/>
      <c r="F40" s="139"/>
      <c r="G40" s="145"/>
      <c r="H40" s="145"/>
      <c r="I40" s="32" t="s">
        <v>257</v>
      </c>
      <c r="J40" s="20"/>
      <c r="K40" s="20">
        <v>1</v>
      </c>
      <c r="L40" s="20"/>
      <c r="M40" s="20"/>
      <c r="N40" s="20">
        <v>1</v>
      </c>
      <c r="O40" s="20"/>
      <c r="P40" s="20"/>
      <c r="Q40" s="20">
        <v>1</v>
      </c>
      <c r="R40" s="20"/>
      <c r="S40" s="20"/>
      <c r="T40" s="20">
        <v>1</v>
      </c>
      <c r="U40" s="20" t="s">
        <v>40</v>
      </c>
      <c r="V40" s="171"/>
      <c r="W40" s="179"/>
      <c r="X40" s="179"/>
      <c r="Y40" s="179"/>
    </row>
    <row r="41" spans="2:25" s="16" customFormat="1" x14ac:dyDescent="0.3">
      <c r="B41" s="188"/>
      <c r="C41" s="139"/>
      <c r="D41" s="142"/>
      <c r="E41" s="145"/>
      <c r="F41" s="139"/>
      <c r="G41" s="145"/>
      <c r="H41" s="145"/>
      <c r="I41" s="32" t="s">
        <v>258</v>
      </c>
      <c r="J41" s="20"/>
      <c r="K41" s="20">
        <v>1</v>
      </c>
      <c r="L41" s="20"/>
      <c r="M41" s="20"/>
      <c r="N41" s="20">
        <v>1</v>
      </c>
      <c r="O41" s="20"/>
      <c r="P41" s="20"/>
      <c r="Q41" s="20">
        <v>1</v>
      </c>
      <c r="R41" s="20"/>
      <c r="S41" s="20"/>
      <c r="T41" s="20">
        <v>1</v>
      </c>
      <c r="U41" s="20" t="s">
        <v>40</v>
      </c>
      <c r="V41" s="171"/>
      <c r="W41" s="179"/>
      <c r="X41" s="179"/>
      <c r="Y41" s="179"/>
    </row>
    <row r="42" spans="2:25" s="16" customFormat="1" ht="18" customHeight="1" x14ac:dyDescent="0.3">
      <c r="B42" s="188"/>
      <c r="C42" s="139"/>
      <c r="D42" s="142"/>
      <c r="E42" s="145"/>
      <c r="F42" s="139"/>
      <c r="G42" s="145"/>
      <c r="H42" s="145"/>
      <c r="I42" s="32" t="s">
        <v>259</v>
      </c>
      <c r="J42" s="20"/>
      <c r="K42" s="20">
        <v>1</v>
      </c>
      <c r="L42" s="20"/>
      <c r="M42" s="20"/>
      <c r="N42" s="20">
        <v>1</v>
      </c>
      <c r="O42" s="20"/>
      <c r="P42" s="20"/>
      <c r="Q42" s="20">
        <v>1</v>
      </c>
      <c r="R42" s="20"/>
      <c r="S42" s="20"/>
      <c r="T42" s="20">
        <v>1</v>
      </c>
      <c r="U42" s="20" t="s">
        <v>40</v>
      </c>
      <c r="V42" s="171"/>
      <c r="W42" s="179"/>
      <c r="X42" s="179"/>
      <c r="Y42" s="179"/>
    </row>
    <row r="43" spans="2:25" s="16" customFormat="1" ht="18" customHeight="1" x14ac:dyDescent="0.3">
      <c r="B43" s="188"/>
      <c r="C43" s="139"/>
      <c r="D43" s="142"/>
      <c r="E43" s="145"/>
      <c r="F43" s="139"/>
      <c r="G43" s="145"/>
      <c r="H43" s="145"/>
      <c r="I43" s="32" t="s">
        <v>260</v>
      </c>
      <c r="J43" s="20"/>
      <c r="K43" s="20">
        <v>1</v>
      </c>
      <c r="L43" s="20"/>
      <c r="M43" s="20"/>
      <c r="N43" s="20">
        <v>1</v>
      </c>
      <c r="O43" s="20"/>
      <c r="P43" s="20"/>
      <c r="Q43" s="20">
        <v>1</v>
      </c>
      <c r="R43" s="20"/>
      <c r="S43" s="20"/>
      <c r="T43" s="20">
        <v>1</v>
      </c>
      <c r="U43" s="20" t="s">
        <v>40</v>
      </c>
      <c r="V43" s="171"/>
      <c r="W43" s="179"/>
      <c r="X43" s="179"/>
      <c r="Y43" s="179"/>
    </row>
    <row r="44" spans="2:25" s="16" customFormat="1" x14ac:dyDescent="0.3">
      <c r="B44" s="188"/>
      <c r="C44" s="139"/>
      <c r="D44" s="142"/>
      <c r="E44" s="145"/>
      <c r="F44" s="139"/>
      <c r="G44" s="145"/>
      <c r="H44" s="145"/>
      <c r="I44" s="32" t="s">
        <v>261</v>
      </c>
      <c r="J44" s="20"/>
      <c r="K44" s="20">
        <v>1</v>
      </c>
      <c r="L44" s="20"/>
      <c r="M44" s="20"/>
      <c r="N44" s="20">
        <v>1</v>
      </c>
      <c r="O44" s="20"/>
      <c r="P44" s="20"/>
      <c r="Q44" s="20">
        <v>1</v>
      </c>
      <c r="R44" s="20"/>
      <c r="S44" s="20"/>
      <c r="T44" s="20">
        <v>1</v>
      </c>
      <c r="U44" s="20" t="s">
        <v>40</v>
      </c>
      <c r="V44" s="171"/>
      <c r="W44" s="179"/>
      <c r="X44" s="179"/>
      <c r="Y44" s="179"/>
    </row>
    <row r="45" spans="2:25" s="16" customFormat="1" x14ac:dyDescent="0.3">
      <c r="B45" s="188"/>
      <c r="C45" s="139"/>
      <c r="D45" s="142"/>
      <c r="E45" s="145"/>
      <c r="F45" s="139"/>
      <c r="G45" s="145"/>
      <c r="H45" s="145"/>
      <c r="I45" s="32" t="s">
        <v>262</v>
      </c>
      <c r="J45" s="20"/>
      <c r="K45" s="20">
        <v>1</v>
      </c>
      <c r="L45" s="20"/>
      <c r="M45" s="20"/>
      <c r="N45" s="20">
        <v>1</v>
      </c>
      <c r="O45" s="20"/>
      <c r="P45" s="20"/>
      <c r="Q45" s="20">
        <v>1</v>
      </c>
      <c r="R45" s="20"/>
      <c r="S45" s="20"/>
      <c r="T45" s="20">
        <v>1</v>
      </c>
      <c r="U45" s="20" t="s">
        <v>40</v>
      </c>
      <c r="V45" s="171"/>
      <c r="W45" s="179"/>
      <c r="X45" s="179"/>
      <c r="Y45" s="179"/>
    </row>
    <row r="46" spans="2:25" s="16" customFormat="1" ht="33" x14ac:dyDescent="0.3">
      <c r="B46" s="188"/>
      <c r="C46" s="139"/>
      <c r="D46" s="142"/>
      <c r="E46" s="145"/>
      <c r="F46" s="139"/>
      <c r="G46" s="145"/>
      <c r="H46" s="145"/>
      <c r="I46" s="32" t="s">
        <v>263</v>
      </c>
      <c r="J46" s="20"/>
      <c r="K46" s="20">
        <v>1</v>
      </c>
      <c r="L46" s="20"/>
      <c r="M46" s="20"/>
      <c r="N46" s="20">
        <v>1</v>
      </c>
      <c r="O46" s="20"/>
      <c r="P46" s="20"/>
      <c r="Q46" s="20">
        <v>1</v>
      </c>
      <c r="R46" s="20"/>
      <c r="S46" s="20"/>
      <c r="T46" s="20">
        <v>1</v>
      </c>
      <c r="U46" s="20" t="s">
        <v>40</v>
      </c>
      <c r="V46" s="171"/>
      <c r="W46" s="179"/>
      <c r="X46" s="179"/>
      <c r="Y46" s="179"/>
    </row>
    <row r="47" spans="2:25" s="16" customFormat="1" x14ac:dyDescent="0.3">
      <c r="B47" s="188"/>
      <c r="C47" s="139"/>
      <c r="D47" s="142"/>
      <c r="E47" s="145"/>
      <c r="F47" s="139"/>
      <c r="G47" s="145"/>
      <c r="H47" s="145"/>
      <c r="I47" s="32" t="s">
        <v>264</v>
      </c>
      <c r="J47" s="20"/>
      <c r="K47" s="20">
        <v>1</v>
      </c>
      <c r="L47" s="20"/>
      <c r="M47" s="20"/>
      <c r="N47" s="20">
        <v>1</v>
      </c>
      <c r="O47" s="20"/>
      <c r="P47" s="20"/>
      <c r="Q47" s="20">
        <v>1</v>
      </c>
      <c r="R47" s="20"/>
      <c r="S47" s="20"/>
      <c r="T47" s="20">
        <v>1</v>
      </c>
      <c r="U47" s="20" t="s">
        <v>40</v>
      </c>
      <c r="V47" s="171"/>
      <c r="W47" s="179"/>
      <c r="X47" s="179"/>
      <c r="Y47" s="179"/>
    </row>
    <row r="48" spans="2:25" s="16" customFormat="1" x14ac:dyDescent="0.3">
      <c r="B48" s="188"/>
      <c r="C48" s="139"/>
      <c r="D48" s="143"/>
      <c r="E48" s="146"/>
      <c r="F48" s="140"/>
      <c r="G48" s="146"/>
      <c r="H48" s="146"/>
      <c r="I48" s="32" t="s">
        <v>265</v>
      </c>
      <c r="J48" s="20"/>
      <c r="K48" s="20">
        <v>1</v>
      </c>
      <c r="L48" s="20"/>
      <c r="M48" s="20"/>
      <c r="N48" s="20">
        <v>1</v>
      </c>
      <c r="O48" s="20"/>
      <c r="P48" s="20"/>
      <c r="Q48" s="20">
        <v>1</v>
      </c>
      <c r="R48" s="20"/>
      <c r="S48" s="20"/>
      <c r="T48" s="20">
        <v>1</v>
      </c>
      <c r="U48" s="20" t="s">
        <v>40</v>
      </c>
      <c r="V48" s="172"/>
      <c r="W48" s="180"/>
      <c r="X48" s="180"/>
      <c r="Y48" s="180"/>
    </row>
    <row r="49" spans="2:25" s="16" customFormat="1" ht="33" customHeight="1" x14ac:dyDescent="0.3">
      <c r="B49" s="188"/>
      <c r="C49" s="138" t="s">
        <v>393</v>
      </c>
      <c r="D49" s="10" t="s">
        <v>394</v>
      </c>
      <c r="E49" s="43" t="s">
        <v>395</v>
      </c>
      <c r="F49" s="55">
        <v>0.3</v>
      </c>
      <c r="G49" s="2" t="s">
        <v>396</v>
      </c>
      <c r="H49" s="2"/>
      <c r="I49" s="25" t="s">
        <v>368</v>
      </c>
      <c r="J49" s="26"/>
      <c r="K49" s="26"/>
      <c r="L49" s="2"/>
      <c r="M49" s="26"/>
      <c r="N49" s="26"/>
      <c r="O49" s="26"/>
      <c r="P49" s="26"/>
      <c r="Q49" s="26"/>
      <c r="R49" s="26"/>
      <c r="S49" s="26"/>
      <c r="T49" s="26"/>
      <c r="U49" s="56">
        <v>0.3</v>
      </c>
      <c r="V49" s="67" t="s">
        <v>447</v>
      </c>
      <c r="W49" s="75" t="s">
        <v>495</v>
      </c>
      <c r="X49" s="75">
        <v>0</v>
      </c>
      <c r="Y49" s="75">
        <v>0</v>
      </c>
    </row>
    <row r="50" spans="2:25" s="16" customFormat="1" ht="33" x14ac:dyDescent="0.3">
      <c r="B50" s="188"/>
      <c r="C50" s="139"/>
      <c r="D50" s="10" t="s">
        <v>397</v>
      </c>
      <c r="E50" s="2" t="s">
        <v>398</v>
      </c>
      <c r="F50" s="55">
        <v>1</v>
      </c>
      <c r="G50" s="2" t="s">
        <v>399</v>
      </c>
      <c r="H50" s="2"/>
      <c r="I50" s="25" t="s">
        <v>368</v>
      </c>
      <c r="J50" s="26"/>
      <c r="K50" s="26"/>
      <c r="L50" s="2"/>
      <c r="M50" s="26"/>
      <c r="N50" s="26"/>
      <c r="O50" s="26"/>
      <c r="P50" s="26"/>
      <c r="Q50" s="26"/>
      <c r="R50" s="26"/>
      <c r="S50" s="26"/>
      <c r="T50" s="26"/>
      <c r="U50" s="56">
        <v>1</v>
      </c>
      <c r="V50" s="67" t="s">
        <v>447</v>
      </c>
      <c r="W50" s="75" t="s">
        <v>495</v>
      </c>
      <c r="X50" s="75">
        <v>0</v>
      </c>
      <c r="Y50" s="75">
        <v>0</v>
      </c>
    </row>
    <row r="51" spans="2:25" s="16" customFormat="1" ht="33" x14ac:dyDescent="0.3">
      <c r="B51" s="188"/>
      <c r="C51" s="139"/>
      <c r="D51" s="10" t="s">
        <v>400</v>
      </c>
      <c r="E51" s="2" t="s">
        <v>401</v>
      </c>
      <c r="F51" s="57">
        <v>1</v>
      </c>
      <c r="G51" s="57" t="s">
        <v>402</v>
      </c>
      <c r="H51" s="57" t="s">
        <v>403</v>
      </c>
      <c r="I51" s="7" t="s">
        <v>404</v>
      </c>
      <c r="J51" s="59"/>
      <c r="K51" s="60"/>
      <c r="L51" s="2"/>
      <c r="M51" s="26"/>
      <c r="N51" s="26"/>
      <c r="O51" s="26"/>
      <c r="P51" s="26"/>
      <c r="Q51" s="26"/>
      <c r="R51" s="56"/>
      <c r="S51" s="26"/>
      <c r="T51" s="26"/>
      <c r="U51" s="26">
        <v>1</v>
      </c>
      <c r="V51" s="67" t="s">
        <v>447</v>
      </c>
      <c r="W51" s="75" t="s">
        <v>495</v>
      </c>
      <c r="X51" s="75">
        <v>0</v>
      </c>
      <c r="Y51" s="75">
        <v>0</v>
      </c>
    </row>
    <row r="52" spans="2:25" s="16" customFormat="1" ht="82.5" x14ac:dyDescent="0.3">
      <c r="B52" s="188"/>
      <c r="C52" s="139"/>
      <c r="D52" s="10" t="s">
        <v>405</v>
      </c>
      <c r="E52" s="2" t="s">
        <v>406</v>
      </c>
      <c r="F52" s="57">
        <v>2</v>
      </c>
      <c r="G52" s="57" t="s">
        <v>407</v>
      </c>
      <c r="H52" s="57" t="s">
        <v>408</v>
      </c>
      <c r="I52" s="7" t="s">
        <v>404</v>
      </c>
      <c r="J52" s="59"/>
      <c r="K52" s="26"/>
      <c r="L52" s="2"/>
      <c r="M52" s="60"/>
      <c r="N52" s="26"/>
      <c r="O52" s="26">
        <v>1</v>
      </c>
      <c r="P52" s="26"/>
      <c r="Q52" s="26"/>
      <c r="R52" s="26"/>
      <c r="S52" s="26"/>
      <c r="T52" s="26"/>
      <c r="U52" s="26">
        <v>1</v>
      </c>
      <c r="V52" s="67" t="s">
        <v>447</v>
      </c>
      <c r="W52" s="75" t="s">
        <v>526</v>
      </c>
      <c r="X52" s="75">
        <v>1</v>
      </c>
      <c r="Y52" s="75">
        <v>1</v>
      </c>
    </row>
    <row r="53" spans="2:25" s="16" customFormat="1" ht="82.5" x14ac:dyDescent="0.3">
      <c r="B53" s="188"/>
      <c r="C53" s="139"/>
      <c r="D53" s="10" t="s">
        <v>409</v>
      </c>
      <c r="E53" s="31" t="s">
        <v>410</v>
      </c>
      <c r="F53" s="61">
        <v>1</v>
      </c>
      <c r="G53" s="61" t="s">
        <v>411</v>
      </c>
      <c r="H53" s="31" t="s">
        <v>412</v>
      </c>
      <c r="I53" s="25" t="s">
        <v>316</v>
      </c>
      <c r="J53" s="62"/>
      <c r="K53" s="31"/>
      <c r="L53" s="31"/>
      <c r="M53" s="63"/>
      <c r="N53" s="31"/>
      <c r="O53" s="31"/>
      <c r="P53" s="31"/>
      <c r="Q53" s="31"/>
      <c r="R53" s="31"/>
      <c r="S53" s="31"/>
      <c r="T53" s="51">
        <v>1</v>
      </c>
      <c r="U53" s="31"/>
      <c r="V53" s="67" t="s">
        <v>450</v>
      </c>
      <c r="W53" s="75" t="s">
        <v>507</v>
      </c>
      <c r="X53" s="75">
        <v>0</v>
      </c>
      <c r="Y53" s="75">
        <v>0</v>
      </c>
    </row>
    <row r="54" spans="2:25" s="16" customFormat="1" ht="82.5" x14ac:dyDescent="0.3">
      <c r="B54" s="188"/>
      <c r="C54" s="139"/>
      <c r="D54" s="10" t="s">
        <v>413</v>
      </c>
      <c r="E54" s="31" t="s">
        <v>414</v>
      </c>
      <c r="F54" s="61">
        <v>1</v>
      </c>
      <c r="G54" s="61" t="s">
        <v>411</v>
      </c>
      <c r="H54" s="31" t="s">
        <v>412</v>
      </c>
      <c r="I54" s="25" t="s">
        <v>316</v>
      </c>
      <c r="J54" s="62"/>
      <c r="K54" s="63"/>
      <c r="L54" s="31"/>
      <c r="M54" s="31"/>
      <c r="N54" s="31"/>
      <c r="O54" s="31"/>
      <c r="P54" s="31"/>
      <c r="Q54" s="31"/>
      <c r="R54" s="31"/>
      <c r="S54" s="31"/>
      <c r="T54" s="51">
        <v>1</v>
      </c>
      <c r="U54" s="31"/>
      <c r="V54" s="67" t="s">
        <v>450</v>
      </c>
      <c r="W54" s="75" t="s">
        <v>508</v>
      </c>
      <c r="X54" s="75">
        <v>0</v>
      </c>
      <c r="Y54" s="75">
        <v>0</v>
      </c>
    </row>
    <row r="55" spans="2:25" s="16" customFormat="1" ht="33" x14ac:dyDescent="0.3">
      <c r="B55" s="188"/>
      <c r="C55" s="139"/>
      <c r="D55" s="10" t="s">
        <v>415</v>
      </c>
      <c r="E55" s="31" t="s">
        <v>416</v>
      </c>
      <c r="F55" s="61">
        <v>1</v>
      </c>
      <c r="G55" s="61" t="s">
        <v>411</v>
      </c>
      <c r="H55" s="31" t="s">
        <v>412</v>
      </c>
      <c r="I55" s="25" t="s">
        <v>316</v>
      </c>
      <c r="J55" s="62"/>
      <c r="K55" s="63"/>
      <c r="L55" s="31"/>
      <c r="M55" s="31"/>
      <c r="N55" s="31"/>
      <c r="O55" s="31"/>
      <c r="P55" s="31"/>
      <c r="Q55" s="31"/>
      <c r="R55" s="31"/>
      <c r="S55" s="31"/>
      <c r="T55" s="51">
        <v>1</v>
      </c>
      <c r="U55" s="51"/>
      <c r="V55" s="67" t="s">
        <v>447</v>
      </c>
      <c r="W55" s="75" t="s">
        <v>495</v>
      </c>
      <c r="X55" s="75">
        <v>0</v>
      </c>
      <c r="Y55" s="75">
        <v>0</v>
      </c>
    </row>
    <row r="56" spans="2:25" s="16" customFormat="1" ht="69" customHeight="1" x14ac:dyDescent="0.3">
      <c r="B56" s="188"/>
      <c r="C56" s="138" t="s">
        <v>417</v>
      </c>
      <c r="D56" s="64" t="s">
        <v>418</v>
      </c>
      <c r="E56" s="2" t="s">
        <v>419</v>
      </c>
      <c r="F56" s="2">
        <v>1</v>
      </c>
      <c r="G56" s="2" t="s">
        <v>420</v>
      </c>
      <c r="H56" s="26" t="s">
        <v>421</v>
      </c>
      <c r="I56" s="25" t="s">
        <v>368</v>
      </c>
      <c r="J56" s="2"/>
      <c r="K56" s="2"/>
      <c r="L56" s="2"/>
      <c r="M56" s="2"/>
      <c r="N56" s="26"/>
      <c r="O56" s="27"/>
      <c r="P56" s="33"/>
      <c r="Q56" s="46">
        <v>1</v>
      </c>
      <c r="R56" s="2"/>
      <c r="S56" s="27"/>
      <c r="T56" s="27"/>
      <c r="U56" s="27"/>
      <c r="V56" s="67" t="s">
        <v>450</v>
      </c>
      <c r="W56" s="90" t="s">
        <v>496</v>
      </c>
      <c r="X56" s="90">
        <v>1</v>
      </c>
      <c r="Y56" s="90">
        <v>1</v>
      </c>
    </row>
    <row r="57" spans="2:25" s="16" customFormat="1" ht="57.75" customHeight="1" x14ac:dyDescent="0.3">
      <c r="B57" s="188"/>
      <c r="C57" s="139"/>
      <c r="D57" s="64" t="s">
        <v>422</v>
      </c>
      <c r="E57" s="31" t="s">
        <v>423</v>
      </c>
      <c r="F57" s="61">
        <v>1</v>
      </c>
      <c r="G57" s="61" t="s">
        <v>424</v>
      </c>
      <c r="H57" s="31" t="s">
        <v>425</v>
      </c>
      <c r="I57" s="25" t="s">
        <v>316</v>
      </c>
      <c r="J57" s="62"/>
      <c r="K57" s="62"/>
      <c r="L57" s="31"/>
      <c r="M57" s="31"/>
      <c r="N57" s="31"/>
      <c r="O57" s="31"/>
      <c r="P57" s="31"/>
      <c r="Q57" s="31"/>
      <c r="R57" s="51">
        <v>1</v>
      </c>
      <c r="S57" s="31"/>
      <c r="T57" s="65"/>
      <c r="U57" s="31"/>
      <c r="V57" s="67" t="s">
        <v>447</v>
      </c>
      <c r="W57" s="75" t="s">
        <v>495</v>
      </c>
      <c r="X57" s="75">
        <v>0</v>
      </c>
      <c r="Y57" s="75">
        <v>0</v>
      </c>
    </row>
    <row r="58" spans="2:25" s="16" customFormat="1" ht="115.5" x14ac:dyDescent="0.3">
      <c r="B58" s="189"/>
      <c r="C58" s="68" t="s">
        <v>426</v>
      </c>
      <c r="D58" s="69" t="s">
        <v>427</v>
      </c>
      <c r="E58" s="70" t="s">
        <v>428</v>
      </c>
      <c r="F58" s="70">
        <v>2</v>
      </c>
      <c r="G58" s="70" t="s">
        <v>273</v>
      </c>
      <c r="H58" s="1" t="s">
        <v>429</v>
      </c>
      <c r="I58" s="71" t="s">
        <v>77</v>
      </c>
      <c r="J58" s="34"/>
      <c r="K58" s="34"/>
      <c r="L58" s="34"/>
      <c r="M58" s="34"/>
      <c r="N58" s="34">
        <v>1</v>
      </c>
      <c r="O58" s="34"/>
      <c r="P58" s="34"/>
      <c r="Q58" s="34"/>
      <c r="R58" s="34"/>
      <c r="S58" s="34"/>
      <c r="T58" s="34">
        <v>1</v>
      </c>
      <c r="U58" s="34"/>
      <c r="V58" s="89" t="s">
        <v>447</v>
      </c>
      <c r="W58" s="91" t="s">
        <v>527</v>
      </c>
      <c r="X58" s="91">
        <v>1</v>
      </c>
      <c r="Y58" s="91">
        <v>1</v>
      </c>
    </row>
    <row r="59" spans="2:25" s="16" customFormat="1" ht="18" x14ac:dyDescent="0.3">
      <c r="B59" s="106"/>
      <c r="C59" s="107"/>
      <c r="D59" s="119"/>
      <c r="E59" s="120"/>
      <c r="F59" s="120"/>
      <c r="G59" s="120"/>
      <c r="H59" s="108"/>
      <c r="I59" s="121"/>
      <c r="J59" s="107"/>
      <c r="K59" s="107"/>
      <c r="L59" s="107"/>
      <c r="M59" s="107"/>
      <c r="N59" s="107"/>
      <c r="O59" s="107"/>
      <c r="P59" s="107"/>
      <c r="Q59" s="107"/>
      <c r="R59" s="107"/>
      <c r="S59" s="107"/>
      <c r="T59" s="107"/>
      <c r="U59" s="107"/>
      <c r="V59" s="102" t="s">
        <v>445</v>
      </c>
      <c r="W59" s="102" t="s">
        <v>512</v>
      </c>
      <c r="X59" s="66">
        <f>+SUM(X6:X58)</f>
        <v>78</v>
      </c>
      <c r="Y59" s="66">
        <f>+SUM(Y6:Y58)</f>
        <v>78</v>
      </c>
    </row>
    <row r="60" spans="2:25" s="16" customFormat="1" ht="18" x14ac:dyDescent="0.3">
      <c r="B60" s="106"/>
      <c r="C60" s="107"/>
      <c r="D60" s="119"/>
      <c r="E60" s="120"/>
      <c r="F60" s="120"/>
      <c r="G60" s="120"/>
      <c r="H60" s="108"/>
      <c r="I60" s="121"/>
      <c r="J60" s="107"/>
      <c r="K60" s="107"/>
      <c r="L60" s="107"/>
      <c r="M60" s="107"/>
      <c r="N60" s="107"/>
      <c r="O60" s="107"/>
      <c r="P60" s="107"/>
      <c r="Q60" s="107"/>
      <c r="R60" s="107"/>
      <c r="S60" s="107"/>
      <c r="T60" s="107"/>
      <c r="U60" s="107"/>
      <c r="V60" s="103" t="s">
        <v>513</v>
      </c>
      <c r="W60" s="103">
        <f>COUNTIF(V6:V58,"Cumple")</f>
        <v>6</v>
      </c>
    </row>
    <row r="61" spans="2:25" s="16" customFormat="1" ht="18" x14ac:dyDescent="0.3">
      <c r="B61" s="106"/>
      <c r="C61" s="107"/>
      <c r="D61" s="119"/>
      <c r="E61" s="120"/>
      <c r="F61" s="120"/>
      <c r="G61" s="120"/>
      <c r="H61" s="108"/>
      <c r="I61" s="121"/>
      <c r="J61" s="107"/>
      <c r="K61" s="107"/>
      <c r="L61" s="107"/>
      <c r="M61" s="107"/>
      <c r="N61" s="107"/>
      <c r="O61" s="107"/>
      <c r="P61" s="107"/>
      <c r="Q61" s="107"/>
      <c r="R61" s="107"/>
      <c r="S61" s="107"/>
      <c r="T61" s="107"/>
      <c r="U61" s="107"/>
      <c r="V61" s="103" t="s">
        <v>464</v>
      </c>
      <c r="W61" s="103">
        <f>COUNTIF(V6:V58,"Incumplida")</f>
        <v>0</v>
      </c>
    </row>
    <row r="62" spans="2:25" s="16" customFormat="1" ht="18" x14ac:dyDescent="0.3">
      <c r="B62" s="106"/>
      <c r="C62" s="107"/>
      <c r="D62" s="119"/>
      <c r="E62" s="120"/>
      <c r="F62" s="120"/>
      <c r="G62" s="120"/>
      <c r="H62" s="108"/>
      <c r="I62" s="121"/>
      <c r="J62" s="107"/>
      <c r="K62" s="107"/>
      <c r="L62" s="107"/>
      <c r="M62" s="107"/>
      <c r="N62" s="107"/>
      <c r="O62" s="107"/>
      <c r="P62" s="107"/>
      <c r="Q62" s="107"/>
      <c r="R62" s="107"/>
      <c r="S62" s="107"/>
      <c r="T62" s="107"/>
      <c r="U62" s="107"/>
      <c r="V62" s="103" t="s">
        <v>447</v>
      </c>
      <c r="W62" s="103">
        <f>COUNTIF(V6:V58,"En Términos")</f>
        <v>16</v>
      </c>
    </row>
    <row r="63" spans="2:25" ht="112.5" customHeight="1" x14ac:dyDescent="0.2">
      <c r="B63" s="183"/>
      <c r="C63" s="184"/>
      <c r="D63" s="184"/>
      <c r="E63" s="184"/>
      <c r="F63" s="184"/>
      <c r="G63" s="184"/>
      <c r="H63" s="184"/>
      <c r="I63" s="184"/>
      <c r="J63" s="184"/>
      <c r="K63" s="184"/>
      <c r="L63" s="184"/>
      <c r="M63" s="184"/>
      <c r="N63" s="184"/>
      <c r="O63" s="184"/>
      <c r="P63" s="184"/>
      <c r="Q63" s="184"/>
      <c r="R63" s="184"/>
      <c r="S63" s="184"/>
      <c r="T63" s="184"/>
      <c r="U63" s="184"/>
      <c r="V63" s="185"/>
      <c r="W63" s="186"/>
    </row>
  </sheetData>
  <mergeCells count="29">
    <mergeCell ref="X17:X48"/>
    <mergeCell ref="Y17:Y48"/>
    <mergeCell ref="C56:C57"/>
    <mergeCell ref="V3:W3"/>
    <mergeCell ref="V4:V5"/>
    <mergeCell ref="W4:W5"/>
    <mergeCell ref="B2:W2"/>
    <mergeCell ref="B3:U3"/>
    <mergeCell ref="G4:G5"/>
    <mergeCell ref="H4:H5"/>
    <mergeCell ref="I4:I5"/>
    <mergeCell ref="W17:W48"/>
    <mergeCell ref="V17:V48"/>
    <mergeCell ref="B63:W63"/>
    <mergeCell ref="J4:U4"/>
    <mergeCell ref="B6:B58"/>
    <mergeCell ref="C6:C15"/>
    <mergeCell ref="C16:C48"/>
    <mergeCell ref="D17:D48"/>
    <mergeCell ref="E17:E48"/>
    <mergeCell ref="F17:F48"/>
    <mergeCell ref="G17:G48"/>
    <mergeCell ref="H17:H48"/>
    <mergeCell ref="C49:C55"/>
    <mergeCell ref="B4:B5"/>
    <mergeCell ref="C4:C5"/>
    <mergeCell ref="D4:D5"/>
    <mergeCell ref="E4:E5"/>
    <mergeCell ref="F4:F5"/>
  </mergeCells>
  <dataValidations count="1">
    <dataValidation type="list" allowBlank="1" showInputMessage="1" showErrorMessage="1" sqref="V6:V17 V49:V58">
      <formula1>"Cumple,Incumplida,En Términos"</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3"/>
  <sheetViews>
    <sheetView topLeftCell="O1" zoomScale="86" zoomScaleNormal="70" workbookViewId="0">
      <selection activeCell="W6" sqref="W6"/>
    </sheetView>
  </sheetViews>
  <sheetFormatPr baseColWidth="10" defaultColWidth="11.5" defaultRowHeight="16.5" x14ac:dyDescent="0.2"/>
  <cols>
    <col min="1" max="1" width="5.375" style="14" customWidth="1"/>
    <col min="2" max="2" width="17.5" style="14" customWidth="1"/>
    <col min="3" max="3" width="26.5" style="14" customWidth="1"/>
    <col min="4" max="4" width="15.875" style="14" customWidth="1"/>
    <col min="5" max="5" width="45.125" style="14" customWidth="1"/>
    <col min="6" max="7" width="17" style="14" customWidth="1"/>
    <col min="8" max="8" width="26.375" style="14" customWidth="1"/>
    <col min="9" max="9" width="27" style="14" customWidth="1"/>
    <col min="10" max="10" width="7.5" style="14" customWidth="1"/>
    <col min="11" max="21" width="7" style="14" customWidth="1"/>
    <col min="22" max="22" width="18.875" style="14" customWidth="1"/>
    <col min="23" max="23" width="179.625" style="14" bestFit="1" customWidth="1"/>
    <col min="24" max="16384" width="11.5" style="14"/>
  </cols>
  <sheetData>
    <row r="2" spans="1:23" ht="105.75" customHeight="1" x14ac:dyDescent="0.2">
      <c r="B2" s="197" t="s">
        <v>0</v>
      </c>
      <c r="C2" s="198"/>
      <c r="D2" s="198"/>
      <c r="E2" s="198"/>
      <c r="F2" s="198"/>
      <c r="G2" s="198"/>
      <c r="H2" s="198"/>
      <c r="I2" s="198"/>
      <c r="J2" s="198"/>
      <c r="K2" s="198"/>
      <c r="L2" s="198"/>
      <c r="M2" s="198"/>
      <c r="N2" s="198"/>
      <c r="O2" s="198"/>
      <c r="P2" s="198"/>
      <c r="Q2" s="198"/>
      <c r="R2" s="198"/>
      <c r="S2" s="198"/>
      <c r="T2" s="198"/>
      <c r="U2" s="198"/>
      <c r="V2" s="198"/>
      <c r="W2" s="198"/>
    </row>
    <row r="3" spans="1:23" ht="69" customHeight="1" x14ac:dyDescent="0.2">
      <c r="A3" s="15"/>
      <c r="B3" s="192" t="s">
        <v>2</v>
      </c>
      <c r="C3" s="193"/>
      <c r="D3" s="193"/>
      <c r="E3" s="193"/>
      <c r="F3" s="193"/>
      <c r="G3" s="193"/>
      <c r="H3" s="193"/>
      <c r="I3" s="193"/>
      <c r="J3" s="193"/>
      <c r="K3" s="193"/>
      <c r="L3" s="193"/>
      <c r="M3" s="193"/>
      <c r="N3" s="193"/>
      <c r="O3" s="193"/>
      <c r="P3" s="193"/>
      <c r="Q3" s="193"/>
      <c r="R3" s="193"/>
      <c r="S3" s="193"/>
      <c r="T3" s="193"/>
      <c r="U3" s="193"/>
      <c r="V3" s="202" t="s">
        <v>444</v>
      </c>
      <c r="W3" s="203"/>
    </row>
    <row r="4" spans="1:23" s="16" customFormat="1" ht="18" x14ac:dyDescent="0.3">
      <c r="B4" s="126" t="s">
        <v>3</v>
      </c>
      <c r="C4" s="126" t="s">
        <v>4</v>
      </c>
      <c r="D4" s="126" t="s">
        <v>5</v>
      </c>
      <c r="E4" s="195" t="s">
        <v>6</v>
      </c>
      <c r="F4" s="126" t="s">
        <v>7</v>
      </c>
      <c r="G4" s="195" t="s">
        <v>8</v>
      </c>
      <c r="H4" s="195" t="s">
        <v>9</v>
      </c>
      <c r="I4" s="195" t="s">
        <v>10</v>
      </c>
      <c r="J4" s="133" t="s">
        <v>11</v>
      </c>
      <c r="K4" s="134"/>
      <c r="L4" s="134"/>
      <c r="M4" s="134"/>
      <c r="N4" s="134"/>
      <c r="O4" s="134"/>
      <c r="P4" s="134"/>
      <c r="Q4" s="134"/>
      <c r="R4" s="134"/>
      <c r="S4" s="134"/>
      <c r="T4" s="134"/>
      <c r="U4" s="135"/>
      <c r="V4" s="156" t="s">
        <v>445</v>
      </c>
      <c r="W4" s="204" t="s">
        <v>446</v>
      </c>
    </row>
    <row r="5" spans="1:23" s="16" customFormat="1" x14ac:dyDescent="0.3">
      <c r="B5" s="127"/>
      <c r="C5" s="194"/>
      <c r="D5" s="127"/>
      <c r="E5" s="196"/>
      <c r="F5" s="127"/>
      <c r="G5" s="196"/>
      <c r="H5" s="196"/>
      <c r="I5" s="196"/>
      <c r="J5" s="17" t="s">
        <v>12</v>
      </c>
      <c r="K5" s="17" t="s">
        <v>13</v>
      </c>
      <c r="L5" s="17" t="s">
        <v>14</v>
      </c>
      <c r="M5" s="17" t="s">
        <v>15</v>
      </c>
      <c r="N5" s="17" t="s">
        <v>16</v>
      </c>
      <c r="O5" s="17" t="s">
        <v>17</v>
      </c>
      <c r="P5" s="17" t="s">
        <v>18</v>
      </c>
      <c r="Q5" s="17" t="s">
        <v>19</v>
      </c>
      <c r="R5" s="17" t="s">
        <v>20</v>
      </c>
      <c r="S5" s="17" t="s">
        <v>21</v>
      </c>
      <c r="T5" s="17" t="s">
        <v>22</v>
      </c>
      <c r="U5" s="17" t="s">
        <v>23</v>
      </c>
      <c r="V5" s="156"/>
      <c r="W5" s="204"/>
    </row>
    <row r="6" spans="1:23" s="16" customFormat="1" ht="49.5" x14ac:dyDescent="0.3">
      <c r="B6" s="199" t="s">
        <v>430</v>
      </c>
      <c r="C6" s="201" t="s">
        <v>431</v>
      </c>
      <c r="D6" s="5" t="s">
        <v>432</v>
      </c>
      <c r="E6" s="86" t="s">
        <v>433</v>
      </c>
      <c r="F6" s="26">
        <v>1</v>
      </c>
      <c r="G6" s="86" t="s">
        <v>434</v>
      </c>
      <c r="H6" s="87" t="s">
        <v>435</v>
      </c>
      <c r="I6" s="88" t="s">
        <v>77</v>
      </c>
      <c r="J6" s="26">
        <v>1</v>
      </c>
      <c r="K6" s="26"/>
      <c r="L6" s="26"/>
      <c r="M6" s="26"/>
      <c r="N6" s="26"/>
      <c r="O6" s="26"/>
      <c r="P6" s="26"/>
      <c r="Q6" s="26"/>
      <c r="R6" s="26"/>
      <c r="S6" s="26"/>
      <c r="T6" s="26"/>
      <c r="U6" s="26"/>
      <c r="V6" s="67" t="s">
        <v>450</v>
      </c>
      <c r="W6" s="77" t="s">
        <v>472</v>
      </c>
    </row>
    <row r="7" spans="1:23" s="16" customFormat="1" ht="148.5" x14ac:dyDescent="0.3">
      <c r="B7" s="200"/>
      <c r="C7" s="201"/>
      <c r="D7" s="5" t="s">
        <v>436</v>
      </c>
      <c r="E7" s="86" t="s">
        <v>437</v>
      </c>
      <c r="F7" s="26">
        <v>1</v>
      </c>
      <c r="G7" s="86" t="s">
        <v>438</v>
      </c>
      <c r="H7" s="87" t="s">
        <v>439</v>
      </c>
      <c r="I7" s="88" t="s">
        <v>77</v>
      </c>
      <c r="J7" s="26"/>
      <c r="K7" s="26"/>
      <c r="L7" s="26"/>
      <c r="M7" s="26"/>
      <c r="N7" s="26"/>
      <c r="O7" s="26"/>
      <c r="P7" s="26">
        <v>1</v>
      </c>
      <c r="Q7" s="26"/>
      <c r="R7" s="26"/>
      <c r="S7" s="26"/>
      <c r="T7" s="26"/>
      <c r="U7" s="26"/>
      <c r="V7" s="67" t="s">
        <v>450</v>
      </c>
      <c r="W7" s="85" t="s">
        <v>504</v>
      </c>
    </row>
    <row r="8" spans="1:23" s="16" customFormat="1" ht="78.75" customHeight="1" x14ac:dyDescent="0.3">
      <c r="B8" s="200"/>
      <c r="C8" s="201"/>
      <c r="D8" s="5" t="s">
        <v>440</v>
      </c>
      <c r="E8" s="86" t="s">
        <v>441</v>
      </c>
      <c r="F8" s="26">
        <v>1</v>
      </c>
      <c r="G8" s="86" t="s">
        <v>442</v>
      </c>
      <c r="H8" s="87" t="s">
        <v>443</v>
      </c>
      <c r="I8" s="88" t="s">
        <v>77</v>
      </c>
      <c r="J8" s="26"/>
      <c r="K8" s="26"/>
      <c r="L8" s="26"/>
      <c r="M8" s="26">
        <v>1</v>
      </c>
      <c r="N8" s="26"/>
      <c r="O8" s="26"/>
      <c r="P8" s="26"/>
      <c r="Q8" s="26"/>
      <c r="R8" s="26"/>
      <c r="S8" s="26"/>
      <c r="T8" s="26"/>
      <c r="U8" s="26"/>
      <c r="V8" s="67" t="s">
        <v>450</v>
      </c>
      <c r="W8" s="97" t="s">
        <v>501</v>
      </c>
    </row>
    <row r="9" spans="1:23" s="16" customFormat="1" ht="18" x14ac:dyDescent="0.3">
      <c r="B9" s="122"/>
      <c r="C9" s="107"/>
      <c r="D9" s="108"/>
      <c r="E9" s="123"/>
      <c r="F9" s="107"/>
      <c r="G9" s="123"/>
      <c r="H9" s="124"/>
      <c r="I9" s="125"/>
      <c r="J9" s="107"/>
      <c r="K9" s="107"/>
      <c r="L9" s="107"/>
      <c r="M9" s="107"/>
      <c r="N9" s="107"/>
      <c r="O9" s="107"/>
      <c r="P9" s="107"/>
      <c r="Q9" s="107"/>
      <c r="R9" s="107"/>
      <c r="S9" s="107"/>
      <c r="T9" s="107"/>
      <c r="U9" s="107"/>
      <c r="V9" s="102" t="s">
        <v>445</v>
      </c>
      <c r="W9" s="102" t="s">
        <v>512</v>
      </c>
    </row>
    <row r="10" spans="1:23" s="16" customFormat="1" ht="18" x14ac:dyDescent="0.3">
      <c r="B10" s="122"/>
      <c r="C10" s="107"/>
      <c r="D10" s="108"/>
      <c r="E10" s="123"/>
      <c r="F10" s="107"/>
      <c r="G10" s="123"/>
      <c r="H10" s="124"/>
      <c r="I10" s="125"/>
      <c r="J10" s="107"/>
      <c r="K10" s="107"/>
      <c r="L10" s="107"/>
      <c r="M10" s="107"/>
      <c r="N10" s="107"/>
      <c r="O10" s="107"/>
      <c r="P10" s="107"/>
      <c r="Q10" s="107"/>
      <c r="R10" s="107"/>
      <c r="S10" s="107"/>
      <c r="T10" s="107"/>
      <c r="U10" s="107"/>
      <c r="V10" s="103" t="s">
        <v>513</v>
      </c>
      <c r="W10" s="103">
        <f>COUNTIF(V6:V8,"Cumple")</f>
        <v>3</v>
      </c>
    </row>
    <row r="11" spans="1:23" s="16" customFormat="1" ht="18" x14ac:dyDescent="0.3">
      <c r="B11" s="122"/>
      <c r="C11" s="107"/>
      <c r="D11" s="108"/>
      <c r="E11" s="123"/>
      <c r="F11" s="107"/>
      <c r="G11" s="123"/>
      <c r="H11" s="124"/>
      <c r="I11" s="125"/>
      <c r="J11" s="107"/>
      <c r="K11" s="107"/>
      <c r="L11" s="107"/>
      <c r="M11" s="107"/>
      <c r="N11" s="107"/>
      <c r="O11" s="107"/>
      <c r="P11" s="107"/>
      <c r="Q11" s="107"/>
      <c r="R11" s="107"/>
      <c r="S11" s="107"/>
      <c r="T11" s="107"/>
      <c r="U11" s="107"/>
      <c r="V11" s="103" t="s">
        <v>464</v>
      </c>
      <c r="W11" s="103">
        <f>COUNTIF(V6:V8,"Incumplida")</f>
        <v>0</v>
      </c>
    </row>
    <row r="12" spans="1:23" s="16" customFormat="1" ht="18" x14ac:dyDescent="0.3">
      <c r="B12" s="122"/>
      <c r="C12" s="107"/>
      <c r="D12" s="108"/>
      <c r="E12" s="123"/>
      <c r="F12" s="107"/>
      <c r="G12" s="123"/>
      <c r="H12" s="124"/>
      <c r="I12" s="125"/>
      <c r="J12" s="107"/>
      <c r="K12" s="107"/>
      <c r="L12" s="107"/>
      <c r="M12" s="107"/>
      <c r="N12" s="107"/>
      <c r="O12" s="107"/>
      <c r="P12" s="107"/>
      <c r="Q12" s="107"/>
      <c r="R12" s="107"/>
      <c r="S12" s="107"/>
      <c r="T12" s="107"/>
      <c r="U12" s="107"/>
      <c r="V12" s="103" t="s">
        <v>447</v>
      </c>
      <c r="W12" s="103">
        <f>COUNTIF(V6:V8,"En Términos")</f>
        <v>0</v>
      </c>
    </row>
    <row r="13" spans="1:23" ht="95.25" customHeight="1" x14ac:dyDescent="0.2">
      <c r="B13" s="190"/>
      <c r="C13" s="191"/>
      <c r="D13" s="191"/>
      <c r="E13" s="191"/>
      <c r="F13" s="191"/>
      <c r="G13" s="191"/>
      <c r="H13" s="191"/>
      <c r="I13" s="191"/>
      <c r="J13" s="191"/>
      <c r="K13" s="191"/>
      <c r="L13" s="191"/>
      <c r="M13" s="191"/>
      <c r="N13" s="191"/>
      <c r="O13" s="191"/>
      <c r="P13" s="191"/>
      <c r="Q13" s="191"/>
      <c r="R13" s="191"/>
      <c r="S13" s="191"/>
      <c r="T13" s="191"/>
      <c r="U13" s="191"/>
      <c r="V13" s="191"/>
      <c r="W13" s="191"/>
    </row>
  </sheetData>
  <mergeCells count="17">
    <mergeCell ref="B2:W2"/>
    <mergeCell ref="J4:U4"/>
    <mergeCell ref="B6:B8"/>
    <mergeCell ref="C6:C8"/>
    <mergeCell ref="V3:W3"/>
    <mergeCell ref="V4:V5"/>
    <mergeCell ref="W4:W5"/>
    <mergeCell ref="B13:W13"/>
    <mergeCell ref="B3:U3"/>
    <mergeCell ref="B4:B5"/>
    <mergeCell ref="C4:C5"/>
    <mergeCell ref="D4:D5"/>
    <mergeCell ref="E4:E5"/>
    <mergeCell ref="F4:F5"/>
    <mergeCell ref="G4:G5"/>
    <mergeCell ref="H4:H5"/>
    <mergeCell ref="I4:I5"/>
  </mergeCells>
  <dataValidations count="1">
    <dataValidation type="list" allowBlank="1" showInputMessage="1" showErrorMessage="1" sqref="V6:V8">
      <formula1>"Cumple,Incumplida,En Términos"</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33"/>
  <sheetViews>
    <sheetView workbookViewId="0">
      <selection activeCell="C2" sqref="C2"/>
    </sheetView>
  </sheetViews>
  <sheetFormatPr baseColWidth="10" defaultRowHeight="14.25" x14ac:dyDescent="0.2"/>
  <cols>
    <col min="3" max="3" width="22.875" customWidth="1"/>
  </cols>
  <sheetData>
    <row r="1" spans="3:5" ht="15" x14ac:dyDescent="0.2">
      <c r="C1" t="s">
        <v>489</v>
      </c>
      <c r="D1" t="s">
        <v>490</v>
      </c>
      <c r="E1" t="s">
        <v>491</v>
      </c>
    </row>
    <row r="2" spans="3:5" ht="33" x14ac:dyDescent="0.2">
      <c r="C2" s="32" t="s">
        <v>234</v>
      </c>
    </row>
    <row r="3" spans="3:5" ht="33" x14ac:dyDescent="0.2">
      <c r="C3" s="32" t="s">
        <v>235</v>
      </c>
    </row>
    <row r="4" spans="3:5" ht="33" x14ac:dyDescent="0.2">
      <c r="C4" s="32" t="s">
        <v>236</v>
      </c>
    </row>
    <row r="5" spans="3:5" ht="30" x14ac:dyDescent="0.2">
      <c r="C5" s="32" t="s">
        <v>237</v>
      </c>
    </row>
    <row r="6" spans="3:5" ht="33" x14ac:dyDescent="0.2">
      <c r="C6" s="32" t="s">
        <v>238</v>
      </c>
    </row>
    <row r="7" spans="3:5" ht="33" x14ac:dyDescent="0.2">
      <c r="C7" s="32" t="s">
        <v>239</v>
      </c>
    </row>
    <row r="8" spans="3:5" ht="33" x14ac:dyDescent="0.2">
      <c r="C8" s="32" t="s">
        <v>240</v>
      </c>
    </row>
    <row r="9" spans="3:5" ht="33" x14ac:dyDescent="0.2">
      <c r="C9" s="32" t="s">
        <v>241</v>
      </c>
    </row>
    <row r="10" spans="3:5" ht="33" x14ac:dyDescent="0.2">
      <c r="C10" s="32" t="s">
        <v>242</v>
      </c>
    </row>
    <row r="11" spans="3:5" ht="33" x14ac:dyDescent="0.2">
      <c r="C11" s="32" t="s">
        <v>243</v>
      </c>
    </row>
    <row r="12" spans="3:5" ht="33" x14ac:dyDescent="0.2">
      <c r="C12" s="32" t="s">
        <v>244</v>
      </c>
    </row>
    <row r="13" spans="3:5" ht="33" x14ac:dyDescent="0.2">
      <c r="C13" s="32" t="s">
        <v>245</v>
      </c>
    </row>
    <row r="14" spans="3:5" ht="33" x14ac:dyDescent="0.2">
      <c r="C14" s="32" t="s">
        <v>246</v>
      </c>
    </row>
    <row r="15" spans="3:5" ht="33" x14ac:dyDescent="0.2">
      <c r="C15" s="32" t="s">
        <v>247</v>
      </c>
    </row>
    <row r="16" spans="3:5" ht="33" x14ac:dyDescent="0.2">
      <c r="C16" s="32" t="s">
        <v>248</v>
      </c>
    </row>
    <row r="17" spans="3:3" ht="33" x14ac:dyDescent="0.2">
      <c r="C17" s="32" t="s">
        <v>249</v>
      </c>
    </row>
    <row r="18" spans="3:3" ht="33" x14ac:dyDescent="0.2">
      <c r="C18" s="32" t="s">
        <v>250</v>
      </c>
    </row>
    <row r="19" spans="3:3" ht="33" x14ac:dyDescent="0.2">
      <c r="C19" s="32" t="s">
        <v>251</v>
      </c>
    </row>
    <row r="20" spans="3:3" ht="33" x14ac:dyDescent="0.2">
      <c r="C20" s="32" t="s">
        <v>252</v>
      </c>
    </row>
    <row r="21" spans="3:3" ht="33" x14ac:dyDescent="0.2">
      <c r="C21" s="32" t="s">
        <v>253</v>
      </c>
    </row>
    <row r="22" spans="3:3" ht="33" x14ac:dyDescent="0.2">
      <c r="C22" s="32" t="s">
        <v>254</v>
      </c>
    </row>
    <row r="23" spans="3:3" ht="49.5" x14ac:dyDescent="0.2">
      <c r="C23" s="32" t="s">
        <v>255</v>
      </c>
    </row>
    <row r="24" spans="3:3" ht="33" x14ac:dyDescent="0.2">
      <c r="C24" s="32" t="s">
        <v>256</v>
      </c>
    </row>
    <row r="25" spans="3:3" ht="33" x14ac:dyDescent="0.2">
      <c r="C25" s="32" t="s">
        <v>257</v>
      </c>
    </row>
    <row r="26" spans="3:3" ht="33" x14ac:dyDescent="0.2">
      <c r="C26" s="32" t="s">
        <v>258</v>
      </c>
    </row>
    <row r="27" spans="3:3" ht="33" x14ac:dyDescent="0.2">
      <c r="C27" s="32" t="s">
        <v>259</v>
      </c>
    </row>
    <row r="28" spans="3:3" ht="33" x14ac:dyDescent="0.2">
      <c r="C28" s="32" t="s">
        <v>260</v>
      </c>
    </row>
    <row r="29" spans="3:3" ht="33" x14ac:dyDescent="0.2">
      <c r="C29" s="32" t="s">
        <v>261</v>
      </c>
    </row>
    <row r="30" spans="3:3" ht="33" x14ac:dyDescent="0.2">
      <c r="C30" s="32" t="s">
        <v>262</v>
      </c>
    </row>
    <row r="31" spans="3:3" ht="33" x14ac:dyDescent="0.2">
      <c r="C31" s="32" t="s">
        <v>263</v>
      </c>
    </row>
    <row r="32" spans="3:3" ht="33" x14ac:dyDescent="0.2">
      <c r="C32" s="32" t="s">
        <v>264</v>
      </c>
    </row>
    <row r="33" spans="3:3" ht="33" x14ac:dyDescent="0.2">
      <c r="C33" s="32"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 Gestión del Riesgo</vt:lpstr>
      <vt:lpstr>2, Trámites</vt:lpstr>
      <vt:lpstr>3.Rendición de cuentas</vt:lpstr>
      <vt:lpstr>4, Atención al ciudadano</vt:lpstr>
      <vt:lpstr>5, Transparencia</vt:lpstr>
      <vt:lpstr>6. Iniciativas Adicionales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Abdenago</dc:creator>
  <cp:lastModifiedBy>Diana Mayerly Bernal Zapata</cp:lastModifiedBy>
  <dcterms:created xsi:type="dcterms:W3CDTF">2024-09-02T20:01:41Z</dcterms:created>
  <dcterms:modified xsi:type="dcterms:W3CDTF">2024-09-12T20:32:59Z</dcterms:modified>
</cp:coreProperties>
</file>