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Oscar Andres\Documents\ANT 2020\Auditoria Formalización de Tierras\FINALES\"/>
    </mc:Choice>
  </mc:AlternateContent>
  <bookViews>
    <workbookView xWindow="0" yWindow="0" windowWidth="20490" windowHeight="7755"/>
  </bookViews>
  <sheets>
    <sheet name="Vía Decreto 902" sheetId="2" r:id="rId1"/>
    <sheet name="Judicial " sheetId="3" r:id="rId2"/>
    <sheet name="Notarial " sheetId="4" r:id="rId3"/>
    <sheet name="Administrativo " sheetId="5" r:id="rId4"/>
  </sheets>
  <definedNames>
    <definedName name="_xlnm._FilterDatabase" localSheetId="0" hidden="1">'Vía Decreto 902'!$B$4:$AS$108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3" l="1"/>
  <c r="A8" i="3"/>
  <c r="A9" i="3" s="1"/>
  <c r="A10" i="3" s="1"/>
  <c r="A11" i="3" s="1"/>
  <c r="A12" i="3" s="1"/>
  <c r="A13" i="3" s="1"/>
  <c r="A14" i="3" s="1"/>
  <c r="A15" i="3" s="1"/>
  <c r="A16" i="3" s="1"/>
  <c r="A17" i="3" s="1"/>
  <c r="A18" i="3" s="1"/>
  <c r="A19" i="3" s="1"/>
  <c r="A20" i="3" s="1"/>
  <c r="A21" i="3" s="1"/>
  <c r="A22" i="3" s="1"/>
  <c r="A23" i="3" s="1"/>
  <c r="A24" i="3" s="1"/>
  <c r="A25" i="3" s="1"/>
  <c r="A26" i="3" s="1"/>
  <c r="A27" i="3" s="1"/>
  <c r="A28" i="3" s="1"/>
  <c r="A6" i="3"/>
  <c r="Z65" i="2"/>
  <c r="AA65" i="2" s="1"/>
  <c r="Z66" i="2"/>
  <c r="AA66" i="2" s="1"/>
  <c r="Z67" i="2"/>
  <c r="AA67" i="2" s="1"/>
  <c r="Z68" i="2"/>
  <c r="AA68" i="2" s="1"/>
  <c r="Z69" i="2"/>
  <c r="AA69" i="2" s="1"/>
  <c r="Z70" i="2"/>
  <c r="AA70" i="2" s="1"/>
  <c r="Z71" i="2"/>
  <c r="AA71" i="2" s="1"/>
  <c r="Z72" i="2"/>
  <c r="AA72" i="2" s="1"/>
  <c r="Z73" i="2"/>
  <c r="AA73" i="2" s="1"/>
  <c r="Z74" i="2"/>
  <c r="AA74" i="2" s="1"/>
  <c r="Z75" i="2"/>
  <c r="AA75" i="2" s="1"/>
  <c r="Z76" i="2"/>
  <c r="AA76" i="2" s="1"/>
  <c r="Z77" i="2"/>
  <c r="AA77" i="2" s="1"/>
  <c r="Z78" i="2"/>
  <c r="AA78" i="2" s="1"/>
  <c r="Z79" i="2"/>
  <c r="AA79" i="2" s="1"/>
  <c r="Z80" i="2"/>
  <c r="AA80" i="2" s="1"/>
  <c r="Z81" i="2"/>
  <c r="AA81" i="2" s="1"/>
  <c r="Z82" i="2"/>
  <c r="AA82" i="2" s="1"/>
  <c r="Z83" i="2"/>
  <c r="AA83" i="2" s="1"/>
  <c r="Z84" i="2"/>
  <c r="AA84" i="2" s="1"/>
  <c r="Z85" i="2"/>
  <c r="AA85" i="2" s="1"/>
  <c r="Z86" i="2"/>
  <c r="AA86" i="2" s="1"/>
  <c r="Z87" i="2"/>
  <c r="AA87" i="2" s="1"/>
  <c r="Z88" i="2"/>
  <c r="AA88" i="2" s="1"/>
  <c r="Z89" i="2"/>
  <c r="AA89" i="2" s="1"/>
  <c r="Z90" i="2"/>
  <c r="AA90" i="2" s="1"/>
  <c r="Z91" i="2"/>
  <c r="AA91" i="2" s="1"/>
  <c r="Z92" i="2"/>
  <c r="AA92" i="2" s="1"/>
  <c r="Z93" i="2"/>
  <c r="AA93" i="2" s="1"/>
  <c r="Z94" i="2"/>
  <c r="AA94" i="2" s="1"/>
  <c r="Z95" i="2"/>
  <c r="AA95" i="2" s="1"/>
  <c r="Z96" i="2"/>
  <c r="AA96" i="2" s="1"/>
  <c r="Z97" i="2"/>
  <c r="AA97" i="2" s="1"/>
  <c r="Z98" i="2"/>
  <c r="Z99" i="2"/>
  <c r="AA99" i="2" s="1"/>
  <c r="Z100" i="2"/>
  <c r="AA100" i="2" s="1"/>
  <c r="Z101" i="2"/>
  <c r="AA101" i="2" s="1"/>
  <c r="Z102" i="2"/>
  <c r="AA102" i="2" s="1"/>
  <c r="Z103" i="2"/>
  <c r="AA103" i="2" s="1"/>
  <c r="Z104" i="2"/>
  <c r="AA104" i="2" s="1"/>
  <c r="Z105" i="2"/>
  <c r="AA105" i="2" s="1"/>
  <c r="Z106" i="2"/>
  <c r="AA106" i="2" s="1"/>
  <c r="Z107" i="2"/>
  <c r="AA107" i="2" s="1"/>
  <c r="Z108" i="2"/>
  <c r="AA108" i="2" s="1"/>
  <c r="Z64" i="2"/>
  <c r="AA64" i="2" s="1"/>
  <c r="AA98" i="2"/>
  <c r="AA49" i="2" l="1"/>
  <c r="AA48" i="2"/>
  <c r="AA47" i="2"/>
  <c r="AA46" i="2"/>
  <c r="AA45" i="2"/>
  <c r="Z44" i="2"/>
  <c r="AA44" i="2" s="1"/>
  <c r="AA38" i="2"/>
  <c r="AA37" i="2"/>
  <c r="AA36" i="2"/>
  <c r="AA35" i="2"/>
  <c r="AA34" i="2"/>
  <c r="AA33" i="2"/>
  <c r="AA32" i="2"/>
  <c r="AA31" i="2"/>
  <c r="AA30" i="2"/>
  <c r="AA29" i="2"/>
  <c r="AA28" i="2"/>
  <c r="AA27" i="2"/>
  <c r="AA26" i="2"/>
  <c r="AA25" i="2"/>
  <c r="AA24" i="2"/>
  <c r="AA22" i="2"/>
  <c r="AA21" i="2"/>
  <c r="AA19" i="2"/>
  <c r="AA13" i="2"/>
  <c r="AA10" i="2"/>
  <c r="AA9" i="2"/>
  <c r="AA8" i="2"/>
  <c r="AA6" i="2"/>
</calcChain>
</file>

<file path=xl/sharedStrings.xml><?xml version="1.0" encoding="utf-8"?>
<sst xmlns="http://schemas.openxmlformats.org/spreadsheetml/2006/main" count="2432" uniqueCount="648">
  <si>
    <t>No</t>
  </si>
  <si>
    <t>SIG/SIT - No. solicitud</t>
  </si>
  <si>
    <t>Ruta (902 / Judicial / Notarial / Administrativo)</t>
  </si>
  <si>
    <t>Primer nombre</t>
  </si>
  <si>
    <t>Segundo nombre</t>
  </si>
  <si>
    <t>Primer apellido</t>
  </si>
  <si>
    <t>Segundo apellido</t>
  </si>
  <si>
    <t>Departamento</t>
  </si>
  <si>
    <t>Municipio</t>
  </si>
  <si>
    <t xml:space="preserve">Fecha </t>
  </si>
  <si>
    <t xml:space="preserve">	Acto de apertura</t>
  </si>
  <si>
    <t>Publicación acto de apertura</t>
  </si>
  <si>
    <t xml:space="preserve">	Registro acto de apertura</t>
  </si>
  <si>
    <t xml:space="preserve">	Traslado</t>
  </si>
  <si>
    <t>Acto de cierre</t>
  </si>
  <si>
    <t xml:space="preserve">	Notificación </t>
  </si>
  <si>
    <t xml:space="preserve">Registro del titulo </t>
  </si>
  <si>
    <t>Cédula de Ciudadanía</t>
  </si>
  <si>
    <t>Evidencia documento (Disponible/No disponible/ No Legible)</t>
  </si>
  <si>
    <t xml:space="preserve">Observaciones </t>
  </si>
  <si>
    <t>Tiempo (días)</t>
  </si>
  <si>
    <t>N. resolución</t>
  </si>
  <si>
    <t>Oportuno</t>
  </si>
  <si>
    <t>No oportuno</t>
  </si>
  <si>
    <t xml:space="preserve">Notificación de acto de apertura </t>
  </si>
  <si>
    <t>N. Resolución</t>
  </si>
  <si>
    <t>Constancia ejecutoriada</t>
  </si>
  <si>
    <t>Tiempo total de todo el trámite del procedimiento</t>
  </si>
  <si>
    <t>VERIFICACIÓN DEL PROCEDIMIENTO DE FORMALIZACIÓN DE PREDIOS PARA EL AÑO 2019</t>
  </si>
  <si>
    <t>155990000010178</t>
  </si>
  <si>
    <t>JORGE</t>
  </si>
  <si>
    <t>IGNACIO</t>
  </si>
  <si>
    <t>GUERRERO</t>
  </si>
  <si>
    <t>MORENO</t>
  </si>
  <si>
    <t>BOYACA</t>
  </si>
  <si>
    <t>RAMIRIQUI</t>
  </si>
  <si>
    <t>155990000010210</t>
  </si>
  <si>
    <t>MARIA</t>
  </si>
  <si>
    <t>LUISA</t>
  </si>
  <si>
    <t>CARO</t>
  </si>
  <si>
    <t>155990000020054</t>
  </si>
  <si>
    <t>BENJAMIN</t>
  </si>
  <si>
    <t>PUIN</t>
  </si>
  <si>
    <t>155990000050006</t>
  </si>
  <si>
    <t>ANTONIA</t>
  </si>
  <si>
    <t>TORRES</t>
  </si>
  <si>
    <t>155990000090112</t>
  </si>
  <si>
    <t>JUAN</t>
  </si>
  <si>
    <t>CARLOS</t>
  </si>
  <si>
    <t>ARIAS</t>
  </si>
  <si>
    <t>BLANCO</t>
  </si>
  <si>
    <t>155990000090115</t>
  </si>
  <si>
    <t>NOHEMI</t>
  </si>
  <si>
    <t>DE CARO</t>
  </si>
  <si>
    <t>155990000090186</t>
  </si>
  <si>
    <t>JOSE</t>
  </si>
  <si>
    <t>RAUL</t>
  </si>
  <si>
    <t>MUÑOZ</t>
  </si>
  <si>
    <t>CUADROS</t>
  </si>
  <si>
    <t>155990000090188</t>
  </si>
  <si>
    <t>155990000090216</t>
  </si>
  <si>
    <t>GOMEZ</t>
  </si>
  <si>
    <t>155990000090217</t>
  </si>
  <si>
    <t>GRACIELA</t>
  </si>
  <si>
    <t>DE CRISTANCHO</t>
  </si>
  <si>
    <t>155990000090219</t>
  </si>
  <si>
    <t>LEONOR</t>
  </si>
  <si>
    <t>155990000090220</t>
  </si>
  <si>
    <t>STELLA</t>
  </si>
  <si>
    <t>155990000090422</t>
  </si>
  <si>
    <t>TERESA</t>
  </si>
  <si>
    <t>DE JESUS</t>
  </si>
  <si>
    <t>PAEZ</t>
  </si>
  <si>
    <t>155990000090494</t>
  </si>
  <si>
    <t>BUENAVENTURA</t>
  </si>
  <si>
    <t>BUITRAGO</t>
  </si>
  <si>
    <t>155990000100001</t>
  </si>
  <si>
    <t>MARCO</t>
  </si>
  <si>
    <t>ANTONIO</t>
  </si>
  <si>
    <t>CRUZ</t>
  </si>
  <si>
    <t>MORALES</t>
  </si>
  <si>
    <t>155990000150013</t>
  </si>
  <si>
    <t>JULIO</t>
  </si>
  <si>
    <t>GALINDO</t>
  </si>
  <si>
    <t>155990000150014</t>
  </si>
  <si>
    <t>PURIFICACION</t>
  </si>
  <si>
    <t>DE RUIZ</t>
  </si>
  <si>
    <t>155990000150016</t>
  </si>
  <si>
    <t>DEL CARMEN</t>
  </si>
  <si>
    <t>RUIZ</t>
  </si>
  <si>
    <t>155990000150017</t>
  </si>
  <si>
    <t>ROSA</t>
  </si>
  <si>
    <t>SANABRIA</t>
  </si>
  <si>
    <t>DE ARIAS</t>
  </si>
  <si>
    <t>416680000130042</t>
  </si>
  <si>
    <t>AGUEDA</t>
  </si>
  <si>
    <t>SOLARTE</t>
  </si>
  <si>
    <t>HUILA</t>
  </si>
  <si>
    <t>SAN AGUSTIN</t>
  </si>
  <si>
    <t>416680000170007</t>
  </si>
  <si>
    <t>EIVAR</t>
  </si>
  <si>
    <t>YULE</t>
  </si>
  <si>
    <t>CALDERON</t>
  </si>
  <si>
    <t>416680000200014</t>
  </si>
  <si>
    <t>ORSAIN</t>
  </si>
  <si>
    <t>SALAMANCA</t>
  </si>
  <si>
    <t>HOYOS</t>
  </si>
  <si>
    <t>416680000200057</t>
  </si>
  <si>
    <t>ELENA</t>
  </si>
  <si>
    <t>BELTRAN</t>
  </si>
  <si>
    <t>416680000200065</t>
  </si>
  <si>
    <t>ENAR</t>
  </si>
  <si>
    <t>TRUJILLO</t>
  </si>
  <si>
    <t>416680000200072</t>
  </si>
  <si>
    <t>416680000200074</t>
  </si>
  <si>
    <t>HERNAN</t>
  </si>
  <si>
    <t>416680000310010</t>
  </si>
  <si>
    <t>MATHA</t>
  </si>
  <si>
    <t>LUCY</t>
  </si>
  <si>
    <t>OJEDA</t>
  </si>
  <si>
    <t>CARLOSAMA</t>
  </si>
  <si>
    <t>416680000310022</t>
  </si>
  <si>
    <t>FERNANDO</t>
  </si>
  <si>
    <t>QUINAYAS</t>
  </si>
  <si>
    <t>416680000310025</t>
  </si>
  <si>
    <t>ELEUTERIO</t>
  </si>
  <si>
    <t>MALES</t>
  </si>
  <si>
    <t>BUESAQUILLO</t>
  </si>
  <si>
    <t>416680000400009</t>
  </si>
  <si>
    <t>ANA</t>
  </si>
  <si>
    <t>ILIA</t>
  </si>
  <si>
    <t>AGREDO</t>
  </si>
  <si>
    <t>416680000400018</t>
  </si>
  <si>
    <t>HUMBERTO</t>
  </si>
  <si>
    <t>GALLARDO</t>
  </si>
  <si>
    <t>416680000400027</t>
  </si>
  <si>
    <t>CEFERINO</t>
  </si>
  <si>
    <t>GALINDEZ</t>
  </si>
  <si>
    <t>416680000400059</t>
  </si>
  <si>
    <t>ENRIQUE</t>
  </si>
  <si>
    <t>SOTELO</t>
  </si>
  <si>
    <t>416680000400066</t>
  </si>
  <si>
    <t xml:space="preserve">JOSE </t>
  </si>
  <si>
    <t xml:space="preserve">ALBEIRO </t>
  </si>
  <si>
    <t>ASTUDILLO</t>
  </si>
  <si>
    <t>201922010699806225E</t>
  </si>
  <si>
    <t>ARGEMIRO</t>
  </si>
  <si>
    <t>RAFAEL</t>
  </si>
  <si>
    <t>BETIN</t>
  </si>
  <si>
    <t>SUCRE</t>
  </si>
  <si>
    <t>OVEJAS</t>
  </si>
  <si>
    <t>201822010699831116E</t>
  </si>
  <si>
    <t>DILSA</t>
  </si>
  <si>
    <t>HERNÁNDEZ</t>
  </si>
  <si>
    <t>ZABALA</t>
  </si>
  <si>
    <t>201922010699803437E</t>
  </si>
  <si>
    <t>FRANCET</t>
  </si>
  <si>
    <t>GONZÁLEZ</t>
  </si>
  <si>
    <t>201922010699803439E</t>
  </si>
  <si>
    <t>UBALDO</t>
  </si>
  <si>
    <t>GALVAN</t>
  </si>
  <si>
    <t>201922010699804067E</t>
  </si>
  <si>
    <t>RODRIGO</t>
  </si>
  <si>
    <t>DE JESÚS</t>
  </si>
  <si>
    <t>MÉNDEZ</t>
  </si>
  <si>
    <t>VELILLA</t>
  </si>
  <si>
    <t>201922010699804070E</t>
  </si>
  <si>
    <t>ISABEL</t>
  </si>
  <si>
    <t>ÁVILA</t>
  </si>
  <si>
    <t>VARGAS</t>
  </si>
  <si>
    <t>415510101140124</t>
  </si>
  <si>
    <t>NANCY</t>
  </si>
  <si>
    <t>CUBILLOS</t>
  </si>
  <si>
    <t>GUTIERREZ</t>
  </si>
  <si>
    <t>PITALITO</t>
  </si>
  <si>
    <t>415510101240010</t>
  </si>
  <si>
    <t>HECTOR</t>
  </si>
  <si>
    <t>FABIO</t>
  </si>
  <si>
    <t>GUETOCUE</t>
  </si>
  <si>
    <t>URRIAGA</t>
  </si>
  <si>
    <t>190010200080154</t>
  </si>
  <si>
    <t>EDILMO</t>
  </si>
  <si>
    <t>IMBACHI</t>
  </si>
  <si>
    <t>CAUCA</t>
  </si>
  <si>
    <t>POPAYAN</t>
  </si>
  <si>
    <t>190010100070320</t>
  </si>
  <si>
    <t>FELIX</t>
  </si>
  <si>
    <t>BASTIDAS</t>
  </si>
  <si>
    <t>VARA</t>
  </si>
  <si>
    <t>416680000400070</t>
  </si>
  <si>
    <t>NIEVES</t>
  </si>
  <si>
    <t>ZUÑIGA</t>
  </si>
  <si>
    <t>16028</t>
  </si>
  <si>
    <t>14195</t>
  </si>
  <si>
    <t>14940</t>
  </si>
  <si>
    <t>10725</t>
  </si>
  <si>
    <t>10198</t>
  </si>
  <si>
    <t>14376</t>
  </si>
  <si>
    <t>14378</t>
  </si>
  <si>
    <t>15641</t>
  </si>
  <si>
    <t>9292</t>
  </si>
  <si>
    <t>9288</t>
  </si>
  <si>
    <t>15642</t>
  </si>
  <si>
    <t>11893</t>
  </si>
  <si>
    <t>16040</t>
  </si>
  <si>
    <t>18565</t>
  </si>
  <si>
    <t>17778</t>
  </si>
  <si>
    <t>18580</t>
  </si>
  <si>
    <t>17805</t>
  </si>
  <si>
    <t>17806</t>
  </si>
  <si>
    <t>17965</t>
  </si>
  <si>
    <t>17968</t>
  </si>
  <si>
    <t>18568</t>
  </si>
  <si>
    <t>17827</t>
  </si>
  <si>
    <t>17815</t>
  </si>
  <si>
    <t>19529</t>
  </si>
  <si>
    <t>17735</t>
  </si>
  <si>
    <t>18629</t>
  </si>
  <si>
    <t>Disponible</t>
  </si>
  <si>
    <t>No se evidenció</t>
  </si>
  <si>
    <t>191100300030037</t>
  </si>
  <si>
    <t>AURELINA</t>
  </si>
  <si>
    <t/>
  </si>
  <si>
    <t>NAZARIT</t>
  </si>
  <si>
    <t>POPO</t>
  </si>
  <si>
    <t>25328008</t>
  </si>
  <si>
    <t>BUENOS AIRES</t>
  </si>
  <si>
    <t>195130200010058</t>
  </si>
  <si>
    <t>JESUS</t>
  </si>
  <si>
    <t>VIAFARA</t>
  </si>
  <si>
    <t>10552167</t>
  </si>
  <si>
    <t>PADILLA</t>
  </si>
  <si>
    <t>195130200040001</t>
  </si>
  <si>
    <t>ESPERANZA</t>
  </si>
  <si>
    <t>UZURIAGA</t>
  </si>
  <si>
    <t>DELGADO</t>
  </si>
  <si>
    <t>20408559</t>
  </si>
  <si>
    <t>195130200040017</t>
  </si>
  <si>
    <t>NESTOR</t>
  </si>
  <si>
    <t>OCORO</t>
  </si>
  <si>
    <t>4659115</t>
  </si>
  <si>
    <t>191100400020176</t>
  </si>
  <si>
    <t>LUZ</t>
  </si>
  <si>
    <t>ARACELLY</t>
  </si>
  <si>
    <t xml:space="preserve">GARCIA </t>
  </si>
  <si>
    <t>MENDOZA</t>
  </si>
  <si>
    <t>67012095</t>
  </si>
  <si>
    <t>194550200080069</t>
  </si>
  <si>
    <t>LILIANA</t>
  </si>
  <si>
    <t>MOLINA</t>
  </si>
  <si>
    <t>MIRANDA</t>
  </si>
  <si>
    <t>66880421</t>
  </si>
  <si>
    <t>194550200080112</t>
  </si>
  <si>
    <t>NORMA</t>
  </si>
  <si>
    <t>MOSQUERA</t>
  </si>
  <si>
    <t>66942530</t>
  </si>
  <si>
    <t>194550200080147</t>
  </si>
  <si>
    <t>YULY</t>
  </si>
  <si>
    <t>PATRICIA</t>
  </si>
  <si>
    <t xml:space="preserve">VALENCIA </t>
  </si>
  <si>
    <t>34319224</t>
  </si>
  <si>
    <t>191100400030046</t>
  </si>
  <si>
    <t>MARYI</t>
  </si>
  <si>
    <t>LISETH</t>
  </si>
  <si>
    <t>GONZALEZ</t>
  </si>
  <si>
    <t>DAZA</t>
  </si>
  <si>
    <t>1144044587</t>
  </si>
  <si>
    <t>191100400010059</t>
  </si>
  <si>
    <t xml:space="preserve">MARIA </t>
  </si>
  <si>
    <t xml:space="preserve">NELFA </t>
  </si>
  <si>
    <t xml:space="preserve">NAZARIT </t>
  </si>
  <si>
    <t>CARABALI</t>
  </si>
  <si>
    <t>25328478</t>
  </si>
  <si>
    <t>191100400010071</t>
  </si>
  <si>
    <t xml:space="preserve">JUAN </t>
  </si>
  <si>
    <t>BAUTISTA</t>
  </si>
  <si>
    <t>16880832</t>
  </si>
  <si>
    <t>191100000000006</t>
  </si>
  <si>
    <t>LORENZA</t>
  </si>
  <si>
    <t>GUAZAQUILLO</t>
  </si>
  <si>
    <t>GARCIA</t>
  </si>
  <si>
    <t>31390028</t>
  </si>
  <si>
    <t>191100400010107</t>
  </si>
  <si>
    <t xml:space="preserve">JOSÉ </t>
  </si>
  <si>
    <t xml:space="preserve">DOMINGO </t>
  </si>
  <si>
    <t>ARARAT</t>
  </si>
  <si>
    <t>4637971</t>
  </si>
  <si>
    <t>191100400010139</t>
  </si>
  <si>
    <t>ALICIA</t>
  </si>
  <si>
    <t>DE RINCON</t>
  </si>
  <si>
    <t>38945677</t>
  </si>
  <si>
    <t xml:space="preserve">Disponible </t>
  </si>
  <si>
    <t>Fecha Solicitud</t>
  </si>
  <si>
    <t xml:space="preserve">Demanda </t>
  </si>
  <si>
    <t xml:space="preserve">Sentencia </t>
  </si>
  <si>
    <t>415510100650153</t>
  </si>
  <si>
    <t>Judicial</t>
  </si>
  <si>
    <t xml:space="preserve">SEGUNDO </t>
  </si>
  <si>
    <t xml:space="preserve">FRANCISCO </t>
  </si>
  <si>
    <t xml:space="preserve">ZAMBRANO </t>
  </si>
  <si>
    <t xml:space="preserve">PANTOJA </t>
  </si>
  <si>
    <t>195130100060064</t>
  </si>
  <si>
    <t xml:space="preserve">GERSAIN </t>
  </si>
  <si>
    <t>LENIS</t>
  </si>
  <si>
    <t>195130100020023</t>
  </si>
  <si>
    <t>ELIECER</t>
  </si>
  <si>
    <t>CHARA</t>
  </si>
  <si>
    <t>158610400020325</t>
  </si>
  <si>
    <t>EFRAIN</t>
  </si>
  <si>
    <t>CASTRO</t>
  </si>
  <si>
    <t>NAVARRETE</t>
  </si>
  <si>
    <t>BOYACÁ</t>
  </si>
  <si>
    <t>VENTAQUEMADA</t>
  </si>
  <si>
    <t>154070000030687</t>
  </si>
  <si>
    <t>ESPITIA</t>
  </si>
  <si>
    <t>PINILLA</t>
  </si>
  <si>
    <t>VILLA DE LEYVA</t>
  </si>
  <si>
    <t>154070000040105</t>
  </si>
  <si>
    <t xml:space="preserve">ROBERTO </t>
  </si>
  <si>
    <t>ROBLES</t>
  </si>
  <si>
    <t>MUNEVAR</t>
  </si>
  <si>
    <t>190010100070065</t>
  </si>
  <si>
    <t>MIGUEL</t>
  </si>
  <si>
    <t>ANGEL</t>
  </si>
  <si>
    <t>RODRIGUEZ</t>
  </si>
  <si>
    <t>POPAYÁN</t>
  </si>
  <si>
    <t>416680000130037</t>
  </si>
  <si>
    <t xml:space="preserve">CARLOS </t>
  </si>
  <si>
    <t>MARIO</t>
  </si>
  <si>
    <t>MACIAS</t>
  </si>
  <si>
    <t>SAN AGUSTÍN</t>
  </si>
  <si>
    <t>198070100020183</t>
  </si>
  <si>
    <t>PEDRO</t>
  </si>
  <si>
    <t>ORTEGA</t>
  </si>
  <si>
    <t>TIMBÍO</t>
  </si>
  <si>
    <t>415510100670205</t>
  </si>
  <si>
    <t>ORLANDO</t>
  </si>
  <si>
    <t>ALMARIO</t>
  </si>
  <si>
    <t>154070000040011</t>
  </si>
  <si>
    <t>ROBERTO</t>
  </si>
  <si>
    <t>PEÑA</t>
  </si>
  <si>
    <t>415510101380025</t>
  </si>
  <si>
    <t>ARSENIO</t>
  </si>
  <si>
    <t>SAMBONI</t>
  </si>
  <si>
    <t>154760000010025</t>
  </si>
  <si>
    <t>SAMACA</t>
  </si>
  <si>
    <t>GRANADOS</t>
  </si>
  <si>
    <t>MOTAVITA</t>
  </si>
  <si>
    <t>154690000250204</t>
  </si>
  <si>
    <t xml:space="preserve">MARTIN </t>
  </si>
  <si>
    <t>RUBIANO</t>
  </si>
  <si>
    <t>MONIQUIRÁ</t>
  </si>
  <si>
    <t>195130100020029</t>
  </si>
  <si>
    <t>MAÑUNGA</t>
  </si>
  <si>
    <t>SERNA</t>
  </si>
  <si>
    <t>154070000010032</t>
  </si>
  <si>
    <t>EULISES</t>
  </si>
  <si>
    <t>ROPERO</t>
  </si>
  <si>
    <t>191370300050095</t>
  </si>
  <si>
    <t xml:space="preserve">RAMIRO </t>
  </si>
  <si>
    <t>GUETIA</t>
  </si>
  <si>
    <t>NUÑEZ</t>
  </si>
  <si>
    <t>CALDONO</t>
  </si>
  <si>
    <t>415510100850169</t>
  </si>
  <si>
    <t>LUIS</t>
  </si>
  <si>
    <t>CONDE</t>
  </si>
  <si>
    <t>154690000230453</t>
  </si>
  <si>
    <t xml:space="preserve">BENITO </t>
  </si>
  <si>
    <t>CUCA</t>
  </si>
  <si>
    <t>158610400020138</t>
  </si>
  <si>
    <t>RODOLFO</t>
  </si>
  <si>
    <t>GALEANO</t>
  </si>
  <si>
    <t>BALLEN</t>
  </si>
  <si>
    <t>154690000220151</t>
  </si>
  <si>
    <t>ATANASIO</t>
  </si>
  <si>
    <t>SAAVEDRA</t>
  </si>
  <si>
    <t xml:space="preserve">BELTRÁN </t>
  </si>
  <si>
    <t>191100100020047</t>
  </si>
  <si>
    <t>DIEGO</t>
  </si>
  <si>
    <t>SANCHEZ</t>
  </si>
  <si>
    <t xml:space="preserve">No Registra Fecha </t>
  </si>
  <si>
    <t>154070000020239</t>
  </si>
  <si>
    <t xml:space="preserve">PLINIO	</t>
  </si>
  <si>
    <t xml:space="preserve">	</t>
  </si>
  <si>
    <t>416680000120015</t>
  </si>
  <si>
    <t>BOLIVAR</t>
  </si>
  <si>
    <t>PEREZ</t>
  </si>
  <si>
    <t>ACTO DE CIERRE</t>
  </si>
  <si>
    <t>Causa</t>
  </si>
  <si>
    <t>151870000040062</t>
  </si>
  <si>
    <t>Notarial</t>
  </si>
  <si>
    <t>HORTENSIA</t>
  </si>
  <si>
    <t>RAMIREZ</t>
  </si>
  <si>
    <t>DE CONTRERAS</t>
  </si>
  <si>
    <t>CHIVATÁ</t>
  </si>
  <si>
    <t>416680000200106</t>
  </si>
  <si>
    <t>YINNETH</t>
  </si>
  <si>
    <t>LOPEZ</t>
  </si>
  <si>
    <t>BOLAÑOS</t>
  </si>
  <si>
    <t xml:space="preserve">Compraventa </t>
  </si>
  <si>
    <t>416680000200037</t>
  </si>
  <si>
    <t>QUINTERO</t>
  </si>
  <si>
    <t>413590000190033</t>
  </si>
  <si>
    <t xml:space="preserve">PEDRO </t>
  </si>
  <si>
    <t xml:space="preserve">NEL </t>
  </si>
  <si>
    <t xml:space="preserve">MORENO </t>
  </si>
  <si>
    <t xml:space="preserve">SAMBONI </t>
  </si>
  <si>
    <t>ISNOS</t>
  </si>
  <si>
    <t xml:space="preserve">REGISTRO ORIP </t>
  </si>
  <si>
    <t>051474000060052</t>
  </si>
  <si>
    <t>Administrativo</t>
  </si>
  <si>
    <t>DORA</t>
  </si>
  <si>
    <t xml:space="preserve">MARTINEZ </t>
  </si>
  <si>
    <t>AMAYA</t>
  </si>
  <si>
    <t>ANTIOQUIA</t>
  </si>
  <si>
    <t>CAREPA</t>
  </si>
  <si>
    <t xml:space="preserve">Concepto Jurídico Preliminar </t>
  </si>
  <si>
    <t xml:space="preserve">Diagnostico Técnico Preliminar </t>
  </si>
  <si>
    <t xml:space="preserve">Registro del Titulo </t>
  </si>
  <si>
    <t xml:space="preserve">Inspección Ocular </t>
  </si>
  <si>
    <t>Escritura de Compraventa/Sucesión /Cesión /Donación</t>
  </si>
  <si>
    <t xml:space="preserve">Sucesión </t>
  </si>
  <si>
    <t>Se observó que la información se encontraba organizada y de fácil ubicación en el sistema</t>
  </si>
  <si>
    <t xml:space="preserve">Informe Técnico Jurídico </t>
  </si>
  <si>
    <t>Resolución Administrativa</t>
  </si>
  <si>
    <t xml:space="preserve">Resolución Administrativa 5019 del 16 de octubre de 2018 </t>
  </si>
  <si>
    <t xml:space="preserve">disponible </t>
  </si>
  <si>
    <t>Días adicionales a los 34 días (AX-34)</t>
  </si>
  <si>
    <t>Cumplimiento 34 días (oportuno/no oportuno)</t>
  </si>
  <si>
    <t>En el sistema SIG, por el número de cedula aparece "No hay solicitudes registradas", en el sistema SIT, solo lo relaciona no se encuentran los soportes, se revisó por Orfeo de acuerdo al expediente.</t>
  </si>
  <si>
    <t>En el sistema SIG, por el número de cedula aparece "No hay solicitudes registradas", en el sistema SIT, solo lo relaciona no se encuentran los soportes, se revisó por Orfeo de acuerdo al expediente, sin embargo no se evidenció todos los documentos</t>
  </si>
  <si>
    <t>MISAEL</t>
  </si>
  <si>
    <t>COBO</t>
  </si>
  <si>
    <t>14/05/2019</t>
  </si>
  <si>
    <t>emisora</t>
  </si>
  <si>
    <t>24/05/2019</t>
  </si>
  <si>
    <t>19/07/2019</t>
  </si>
  <si>
    <t>19/06/2019</t>
  </si>
  <si>
    <t>19/11/2019</t>
  </si>
  <si>
    <t>BLANCA</t>
  </si>
  <si>
    <t xml:space="preserve">CUSTODIA </t>
  </si>
  <si>
    <t xml:space="preserve">RIVERA </t>
  </si>
  <si>
    <t>04/07/2018</t>
  </si>
  <si>
    <t>26/10/2018</t>
  </si>
  <si>
    <t>25/07/2018</t>
  </si>
  <si>
    <t>23/07/2019</t>
  </si>
  <si>
    <t>01/08/2019</t>
  </si>
  <si>
    <t>ROSALBA</t>
  </si>
  <si>
    <t>RIVERA</t>
  </si>
  <si>
    <t>11/07/2018</t>
  </si>
  <si>
    <t>09/10/2018</t>
  </si>
  <si>
    <t>31/07/2019</t>
  </si>
  <si>
    <t xml:space="preserve">SILVIA </t>
  </si>
  <si>
    <t xml:space="preserve">ESPITIA </t>
  </si>
  <si>
    <t>13/06/2019</t>
  </si>
  <si>
    <t xml:space="preserve">NEILA </t>
  </si>
  <si>
    <t xml:space="preserve">CAMACHO </t>
  </si>
  <si>
    <t xml:space="preserve">BELTRAN </t>
  </si>
  <si>
    <t>27/06/2018</t>
  </si>
  <si>
    <t>07/11/2018</t>
  </si>
  <si>
    <t>08/11/2018</t>
  </si>
  <si>
    <t>27/11/2019</t>
  </si>
  <si>
    <t>04/12/2019</t>
  </si>
  <si>
    <t>26/12/2019</t>
  </si>
  <si>
    <t>FLOR STELLA</t>
  </si>
  <si>
    <t xml:space="preserve">TORRES </t>
  </si>
  <si>
    <t>18/06/2018</t>
  </si>
  <si>
    <t>19/06/2018</t>
  </si>
  <si>
    <t>29/07/2019</t>
  </si>
  <si>
    <t xml:space="preserve">GLADIS </t>
  </si>
  <si>
    <t>CAMACHO</t>
  </si>
  <si>
    <t>DE RUBIANO</t>
  </si>
  <si>
    <t>26/03/2018</t>
  </si>
  <si>
    <t>15/05/2018</t>
  </si>
  <si>
    <t>30/07/2019</t>
  </si>
  <si>
    <t xml:space="preserve">CHELA </t>
  </si>
  <si>
    <t>SAENZ</t>
  </si>
  <si>
    <t>PORRAS</t>
  </si>
  <si>
    <t>16/01/2019</t>
  </si>
  <si>
    <t>17/07/2019</t>
  </si>
  <si>
    <t>04/07/2019</t>
  </si>
  <si>
    <t>24/08/2019</t>
  </si>
  <si>
    <t>07/11/2019</t>
  </si>
  <si>
    <t>19/12/2019</t>
  </si>
  <si>
    <t>FLOR</t>
  </si>
  <si>
    <t>ELISA</t>
  </si>
  <si>
    <t>DE GALINDO</t>
  </si>
  <si>
    <t>SÁCHICA</t>
  </si>
  <si>
    <t>05/08/2019</t>
  </si>
  <si>
    <t>15/08/2019</t>
  </si>
  <si>
    <t>28/08/2019</t>
  </si>
  <si>
    <t>26/11/2019</t>
  </si>
  <si>
    <t>HILDA</t>
  </si>
  <si>
    <t>SIERRA</t>
  </si>
  <si>
    <t>02/08/2019</t>
  </si>
  <si>
    <t>14/08/2019</t>
  </si>
  <si>
    <t>02/10/2019</t>
  </si>
  <si>
    <t>MAURA</t>
  </si>
  <si>
    <t>DE JIMENEZ</t>
  </si>
  <si>
    <t>06/05/2019</t>
  </si>
  <si>
    <t>04/06/2019</t>
  </si>
  <si>
    <t>10/05/2019</t>
  </si>
  <si>
    <t>20/11/2019</t>
  </si>
  <si>
    <t>AURA</t>
  </si>
  <si>
    <t>ANAYA</t>
  </si>
  <si>
    <t>FERNANDEZ</t>
  </si>
  <si>
    <t>09/05/2019</t>
  </si>
  <si>
    <t>15/05/2019</t>
  </si>
  <si>
    <t>09/07/2019</t>
  </si>
  <si>
    <t>29/11/2019</t>
  </si>
  <si>
    <t>GLADIS</t>
  </si>
  <si>
    <t>LASSO</t>
  </si>
  <si>
    <t>23/08/2019</t>
  </si>
  <si>
    <t>CHAGUENDO</t>
  </si>
  <si>
    <t>GURRUTE</t>
  </si>
  <si>
    <t>09/08/2019</t>
  </si>
  <si>
    <t>21/08/2019</t>
  </si>
  <si>
    <t>27/08/2019</t>
  </si>
  <si>
    <t>23/09/2019</t>
  </si>
  <si>
    <t>26/08/2019</t>
  </si>
  <si>
    <t>05/12/2019</t>
  </si>
  <si>
    <t>YESID</t>
  </si>
  <si>
    <t>MACA</t>
  </si>
  <si>
    <t>20/09/2019</t>
  </si>
  <si>
    <t>15/10/2019</t>
  </si>
  <si>
    <t>ELVIRA</t>
  </si>
  <si>
    <t>JURADO</t>
  </si>
  <si>
    <t xml:space="preserve">LUIS </t>
  </si>
  <si>
    <t>REYES</t>
  </si>
  <si>
    <t>22/08/2019</t>
  </si>
  <si>
    <t>19/09/2019</t>
  </si>
  <si>
    <t>26/09/2019</t>
  </si>
  <si>
    <t>31/10/2019</t>
  </si>
  <si>
    <t xml:space="preserve">DIEGO </t>
  </si>
  <si>
    <t>MARINO</t>
  </si>
  <si>
    <t>LULIGO</t>
  </si>
  <si>
    <t>26/07/2019</t>
  </si>
  <si>
    <t>06/08/2019</t>
  </si>
  <si>
    <t>EIBAR</t>
  </si>
  <si>
    <t>JAMER</t>
  </si>
  <si>
    <t>DURAN</t>
  </si>
  <si>
    <t>SOLIS</t>
  </si>
  <si>
    <t>JULIA</t>
  </si>
  <si>
    <t>CAMPO</t>
  </si>
  <si>
    <t>31/05/2019</t>
  </si>
  <si>
    <t>MARLEN</t>
  </si>
  <si>
    <t>FORERO</t>
  </si>
  <si>
    <t>03/07/2018</t>
  </si>
  <si>
    <t>27/05/2019</t>
  </si>
  <si>
    <t>28/05/2019</t>
  </si>
  <si>
    <t>LIDIA</t>
  </si>
  <si>
    <t>02/04/2019</t>
  </si>
  <si>
    <t>18/06/2019</t>
  </si>
  <si>
    <t>20/05/2019</t>
  </si>
  <si>
    <t>19/01/2019</t>
  </si>
  <si>
    <t>06/12/2019</t>
  </si>
  <si>
    <t>YEISSON</t>
  </si>
  <si>
    <t>ALEXANDER</t>
  </si>
  <si>
    <t>04/02/2019</t>
  </si>
  <si>
    <t>CLAUDINA</t>
  </si>
  <si>
    <t xml:space="preserve">PARDO </t>
  </si>
  <si>
    <t>DE RUSSI</t>
  </si>
  <si>
    <t>24/07/2018</t>
  </si>
  <si>
    <t>16/10/2018</t>
  </si>
  <si>
    <t>10/08/2018</t>
  </si>
  <si>
    <t>DIOSELINA</t>
  </si>
  <si>
    <t>RAMIRIQUÍ</t>
  </si>
  <si>
    <t>13/09/2018</t>
  </si>
  <si>
    <t>23/10/2018</t>
  </si>
  <si>
    <t>01/11/2018</t>
  </si>
  <si>
    <t>GONZALO</t>
  </si>
  <si>
    <t>08/08/2018</t>
  </si>
  <si>
    <t>08/03/2019</t>
  </si>
  <si>
    <t>15/03/2019</t>
  </si>
  <si>
    <t>30/12/2019</t>
  </si>
  <si>
    <t>VICTORIA</t>
  </si>
  <si>
    <t>01/10/2019</t>
  </si>
  <si>
    <t>04/10/2019</t>
  </si>
  <si>
    <t>08/10/2019</t>
  </si>
  <si>
    <t>FREDY</t>
  </si>
  <si>
    <t>BAMBAGUE</t>
  </si>
  <si>
    <t>CORDOBA</t>
  </si>
  <si>
    <t>06/12/2018</t>
  </si>
  <si>
    <t>07/04/2019</t>
  </si>
  <si>
    <t>13/05/2019</t>
  </si>
  <si>
    <t>08/04/2019</t>
  </si>
  <si>
    <t>09/12/2019</t>
  </si>
  <si>
    <t>ALVARO</t>
  </si>
  <si>
    <t>PAPAMIJA</t>
  </si>
  <si>
    <t>17/12/2019</t>
  </si>
  <si>
    <t>SAULO</t>
  </si>
  <si>
    <t>ANACONA</t>
  </si>
  <si>
    <t>CERON</t>
  </si>
  <si>
    <t>17/10/2019</t>
  </si>
  <si>
    <t>11/12/2019</t>
  </si>
  <si>
    <t>ALBEIRO</t>
  </si>
  <si>
    <t>CALAMBAS</t>
  </si>
  <si>
    <t>BERNAL</t>
  </si>
  <si>
    <t>25/02/2019</t>
  </si>
  <si>
    <t>09/04/2019</t>
  </si>
  <si>
    <t>CECILIA</t>
  </si>
  <si>
    <t>MURCIA</t>
  </si>
  <si>
    <t>10/04/2019</t>
  </si>
  <si>
    <t>23/06/2019</t>
  </si>
  <si>
    <t>BURBANO</t>
  </si>
  <si>
    <t>DIDIER</t>
  </si>
  <si>
    <t>ARMANDO</t>
  </si>
  <si>
    <t>OME</t>
  </si>
  <si>
    <t>04/08/2019</t>
  </si>
  <si>
    <t>30/08/2019</t>
  </si>
  <si>
    <t>REINERY</t>
  </si>
  <si>
    <t>JIMENEZ</t>
  </si>
  <si>
    <t>HERNANDEZ</t>
  </si>
  <si>
    <t>08/02/2019</t>
  </si>
  <si>
    <t>08/05/2019</t>
  </si>
  <si>
    <t>26/05/2019</t>
  </si>
  <si>
    <t xml:space="preserve">LUZ </t>
  </si>
  <si>
    <t xml:space="preserve">MERY </t>
  </si>
  <si>
    <t xml:space="preserve">MUÑOZ </t>
  </si>
  <si>
    <t xml:space="preserve">SALAMANCA </t>
  </si>
  <si>
    <t>12/05/2019</t>
  </si>
  <si>
    <t xml:space="preserve">BURBANO </t>
  </si>
  <si>
    <t xml:space="preserve">BOLAÑOS </t>
  </si>
  <si>
    <t>07/05/2019</t>
  </si>
  <si>
    <t>05/07/2019</t>
  </si>
  <si>
    <t xml:space="preserve">OTILIA </t>
  </si>
  <si>
    <t>29/08/2019</t>
  </si>
  <si>
    <t xml:space="preserve">RUBIRO </t>
  </si>
  <si>
    <t>ORDOÑEZ</t>
  </si>
  <si>
    <t>09/03/2019</t>
  </si>
  <si>
    <t>201922010699804484E</t>
  </si>
  <si>
    <t>DUBIS</t>
  </si>
  <si>
    <t>JIMÉNEZ</t>
  </si>
  <si>
    <t>201922010699804882E</t>
  </si>
  <si>
    <t>LERBEN</t>
  </si>
  <si>
    <t>MARTINEZ</t>
  </si>
  <si>
    <t>201922010699803471E</t>
  </si>
  <si>
    <t>SHIRLEY</t>
  </si>
  <si>
    <t>ESTHER</t>
  </si>
  <si>
    <t>MONTES</t>
  </si>
  <si>
    <t>201922010699804572E</t>
  </si>
  <si>
    <t>JOSÉ</t>
  </si>
  <si>
    <t>MADRID</t>
  </si>
  <si>
    <t>190010200130016</t>
  </si>
  <si>
    <t>JAVIER</t>
  </si>
  <si>
    <t>ALFEREZ</t>
  </si>
  <si>
    <t>TOVAR</t>
  </si>
  <si>
    <t>VELASCO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</si>
</sst>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3" x14ac:knownFonts="1">
    <font>
      <sz val="11"/>
      <color theme="1"/>
      <name val="Calibri"/>
      <family val="2"/>
      <scheme val="minor"/>
    </font>
    <font>
      <b/>
      <sz val="11"/>
      <color theme="1"/>
      <name val="Calibri"/>
      <family val="2"/>
      <scheme val="minor"/>
    </font>
    <font>
      <b/>
      <sz val="8"/>
      <color rgb="FF000000"/>
      <name val="Arial"/>
      <family val="2"/>
    </font>
    <font>
      <b/>
      <sz val="7"/>
      <color rgb="FF000000"/>
      <name val="Arial"/>
      <family val="2"/>
    </font>
    <font>
      <sz val="11"/>
      <color theme="1"/>
      <name val="Calibri"/>
      <family val="2"/>
      <scheme val="minor"/>
    </font>
    <font>
      <sz val="11"/>
      <name val="Calibri"/>
      <family val="2"/>
      <scheme val="minor"/>
    </font>
    <font>
      <sz val="9"/>
      <color theme="1"/>
      <name val="Calibri"/>
      <family val="2"/>
      <scheme val="minor"/>
    </font>
    <font>
      <b/>
      <sz val="12"/>
      <color theme="1"/>
      <name val="Arial"/>
      <family val="2"/>
    </font>
    <font>
      <sz val="12"/>
      <color theme="1"/>
      <name val="Arial"/>
      <family val="2"/>
    </font>
    <font>
      <b/>
      <sz val="12"/>
      <color rgb="FF000000"/>
      <name val="Arial"/>
      <family val="2"/>
    </font>
    <font>
      <sz val="12"/>
      <name val="Arial"/>
      <family val="2"/>
    </font>
    <font>
      <b/>
      <sz val="9"/>
      <color rgb="FF000000"/>
      <name val="Arial"/>
      <family val="2"/>
    </font>
    <font>
      <b/>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0.249977111117893"/>
        <bgColor rgb="FFD5A6BD"/>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9" fontId="4" fillId="0" borderId="0" applyFont="0" applyFill="0" applyBorder="0" applyAlignment="0" applyProtection="0"/>
  </cellStyleXfs>
  <cellXfs count="106">
    <xf numFmtId="0" fontId="0" fillId="0" borderId="0" xfId="0"/>
    <xf numFmtId="0" fontId="0" fillId="0" borderId="0" xfId="0" applyFont="1"/>
    <xf numFmtId="0" fontId="6" fillId="0" borderId="1" xfId="0" applyFont="1" applyFill="1" applyBorder="1" applyAlignment="1">
      <alignment wrapText="1"/>
    </xf>
    <xf numFmtId="0" fontId="0" fillId="0" borderId="1" xfId="0" applyFont="1" applyBorder="1" applyAlignment="1">
      <alignment wrapText="1"/>
    </xf>
    <xf numFmtId="49" fontId="0" fillId="0" borderId="1" xfId="0" applyNumberFormat="1" applyFont="1" applyBorder="1" applyAlignment="1">
      <alignment wrapText="1"/>
    </xf>
    <xf numFmtId="0" fontId="0" fillId="0" borderId="1" xfId="0" applyFont="1" applyBorder="1" applyAlignment="1">
      <alignment horizontal="center" wrapText="1"/>
    </xf>
    <xf numFmtId="1" fontId="5" fillId="0" borderId="1" xfId="0" applyNumberFormat="1" applyFont="1" applyBorder="1" applyAlignment="1">
      <alignment horizontal="center" vertical="center" wrapText="1"/>
    </xf>
    <xf numFmtId="0" fontId="5" fillId="0" borderId="1" xfId="0" applyFont="1" applyBorder="1" applyAlignment="1">
      <alignment wrapText="1"/>
    </xf>
    <xf numFmtId="0" fontId="0" fillId="0" borderId="1" xfId="0" applyBorder="1"/>
    <xf numFmtId="14" fontId="0" fillId="0" borderId="1" xfId="0" applyNumberFormat="1" applyBorder="1"/>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Border="1" applyAlignment="1">
      <alignment vertical="center" wrapText="1"/>
    </xf>
    <xf numFmtId="14" fontId="5" fillId="0" borderId="5" xfId="0" applyNumberFormat="1" applyFont="1" applyBorder="1" applyAlignment="1">
      <alignment wrapText="1"/>
    </xf>
    <xf numFmtId="0" fontId="8" fillId="0" borderId="0" xfId="0" applyFont="1" applyAlignment="1">
      <alignment wrapText="1"/>
    </xf>
    <xf numFmtId="0" fontId="8" fillId="0" borderId="1" xfId="0" applyFont="1" applyBorder="1" applyAlignment="1">
      <alignment wrapText="1"/>
    </xf>
    <xf numFmtId="49" fontId="8" fillId="0" borderId="1" xfId="0" applyNumberFormat="1" applyFont="1" applyBorder="1" applyAlignment="1">
      <alignment wrapText="1"/>
    </xf>
    <xf numFmtId="1" fontId="8" fillId="0" borderId="1" xfId="0" applyNumberFormat="1" applyFont="1" applyBorder="1" applyAlignment="1">
      <alignment wrapText="1"/>
    </xf>
    <xf numFmtId="0" fontId="10" fillId="0" borderId="1" xfId="0" applyFont="1" applyBorder="1" applyAlignment="1">
      <alignment wrapText="1"/>
    </xf>
    <xf numFmtId="14" fontId="8" fillId="0" borderId="1" xfId="0" applyNumberFormat="1" applyFont="1" applyBorder="1" applyAlignment="1">
      <alignment wrapText="1"/>
    </xf>
    <xf numFmtId="14" fontId="10" fillId="0" borderId="5" xfId="0" applyNumberFormat="1" applyFont="1" applyBorder="1" applyAlignment="1">
      <alignment wrapText="1"/>
    </xf>
    <xf numFmtId="0" fontId="8" fillId="0" borderId="1" xfId="0" applyFont="1" applyFill="1" applyBorder="1" applyAlignment="1">
      <alignment wrapText="1"/>
    </xf>
    <xf numFmtId="14" fontId="10" fillId="0" borderId="14" xfId="0" applyNumberFormat="1" applyFont="1" applyBorder="1" applyAlignment="1">
      <alignment wrapText="1"/>
    </xf>
    <xf numFmtId="14" fontId="0" fillId="0" borderId="1" xfId="0" applyNumberFormat="1" applyFont="1" applyFill="1" applyBorder="1" applyAlignment="1">
      <alignment horizontal="center" wrapText="1"/>
    </xf>
    <xf numFmtId="0" fontId="5" fillId="0" borderId="1" xfId="0" applyFont="1" applyFill="1" applyBorder="1" applyAlignment="1">
      <alignment wrapText="1"/>
    </xf>
    <xf numFmtId="0" fontId="5" fillId="0" borderId="0" xfId="0" applyFont="1" applyFill="1"/>
    <xf numFmtId="14" fontId="0" fillId="0" borderId="6" xfId="0" applyNumberFormat="1" applyFont="1" applyBorder="1" applyAlignment="1">
      <alignment wrapText="1"/>
    </xf>
    <xf numFmtId="14" fontId="5" fillId="0" borderId="1" xfId="0" applyNumberFormat="1" applyFont="1" applyFill="1" applyBorder="1" applyAlignment="1">
      <alignment wrapText="1"/>
    </xf>
    <xf numFmtId="0" fontId="0" fillId="0" borderId="1" xfId="0" applyFont="1" applyFill="1" applyBorder="1" applyAlignment="1">
      <alignment wrapText="1"/>
    </xf>
    <xf numFmtId="49" fontId="0" fillId="0" borderId="1" xfId="0" applyNumberFormat="1" applyFont="1" applyFill="1" applyBorder="1" applyAlignment="1">
      <alignment wrapText="1"/>
    </xf>
    <xf numFmtId="1" fontId="0" fillId="0" borderId="1" xfId="0" applyNumberFormat="1" applyFont="1" applyFill="1" applyBorder="1" applyAlignment="1">
      <alignment wrapText="1"/>
    </xf>
    <xf numFmtId="14" fontId="0" fillId="0" borderId="1" xfId="0" applyNumberFormat="1" applyFill="1" applyBorder="1"/>
    <xf numFmtId="0" fontId="0" fillId="0" borderId="1" xfId="0" applyFill="1" applyBorder="1"/>
    <xf numFmtId="14" fontId="0" fillId="0" borderId="1" xfId="0" applyNumberFormat="1" applyFont="1" applyFill="1" applyBorder="1"/>
    <xf numFmtId="0" fontId="0" fillId="0" borderId="0" xfId="0" applyFill="1"/>
    <xf numFmtId="14" fontId="5" fillId="0" borderId="5" xfId="0" applyNumberFormat="1" applyFont="1" applyFill="1" applyBorder="1"/>
    <xf numFmtId="14" fontId="0" fillId="0" borderId="1" xfId="0" applyNumberFormat="1" applyFill="1" applyBorder="1" applyAlignment="1">
      <alignment horizontal="center" wrapText="1"/>
    </xf>
    <xf numFmtId="0" fontId="0" fillId="0" borderId="1" xfId="0" applyFill="1" applyBorder="1" applyAlignment="1">
      <alignment wrapText="1"/>
    </xf>
    <xf numFmtId="1" fontId="0" fillId="0" borderId="1" xfId="0" applyNumberFormat="1" applyFont="1" applyBorder="1" applyAlignment="1">
      <alignment wrapText="1"/>
    </xf>
    <xf numFmtId="0" fontId="0" fillId="2" borderId="0" xfId="0" applyFont="1" applyFill="1"/>
    <xf numFmtId="0" fontId="0" fillId="0" borderId="0" xfId="0" applyFont="1" applyAlignment="1">
      <alignment wrapText="1"/>
    </xf>
    <xf numFmtId="0" fontId="12" fillId="3" borderId="1" xfId="0" applyFont="1" applyFill="1" applyBorder="1" applyAlignment="1">
      <alignment horizontal="center" vertical="center" wrapText="1"/>
    </xf>
    <xf numFmtId="0" fontId="0" fillId="0" borderId="0" xfId="0" applyFont="1" applyFill="1"/>
    <xf numFmtId="0" fontId="0"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Font="1" applyFill="1" applyBorder="1" applyAlignment="1">
      <alignment wrapText="1"/>
    </xf>
    <xf numFmtId="0" fontId="5" fillId="2"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0" fillId="0" borderId="1" xfId="0" applyFont="1" applyFill="1" applyBorder="1" applyAlignment="1">
      <alignment horizontal="right" wrapText="1"/>
    </xf>
    <xf numFmtId="9" fontId="0" fillId="2" borderId="0" xfId="1" applyFont="1" applyFill="1"/>
    <xf numFmtId="0" fontId="0" fillId="0" borderId="1" xfId="0" applyFont="1" applyFill="1" applyBorder="1" applyAlignment="1">
      <alignment horizontal="right" vertical="center" wrapText="1"/>
    </xf>
    <xf numFmtId="49" fontId="0" fillId="0" borderId="1" xfId="0" quotePrefix="1" applyNumberFormat="1" applyFont="1" applyFill="1" applyBorder="1" applyAlignment="1">
      <alignment horizontal="center" wrapText="1"/>
    </xf>
    <xf numFmtId="0" fontId="0" fillId="0" borderId="1" xfId="0" applyFont="1" applyFill="1" applyBorder="1" applyAlignment="1">
      <alignment horizontal="center" wrapText="1"/>
    </xf>
    <xf numFmtId="0" fontId="0" fillId="2" borderId="1" xfId="0" applyFont="1" applyFill="1" applyBorder="1" applyAlignment="1">
      <alignment wrapText="1"/>
    </xf>
    <xf numFmtId="49" fontId="0" fillId="2" borderId="1" xfId="0" quotePrefix="1" applyNumberFormat="1" applyFont="1" applyFill="1" applyBorder="1" applyAlignment="1">
      <alignment horizont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wrapText="1"/>
    </xf>
    <xf numFmtId="15" fontId="0" fillId="2" borderId="1" xfId="0" applyNumberFormat="1" applyFont="1" applyFill="1" applyBorder="1" applyAlignment="1">
      <alignment horizontal="center" wrapText="1"/>
    </xf>
    <xf numFmtId="0" fontId="0" fillId="2" borderId="1" xfId="0" applyFont="1" applyFill="1" applyBorder="1" applyAlignment="1">
      <alignment horizontal="right" vertical="center" wrapText="1"/>
    </xf>
    <xf numFmtId="0" fontId="5"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2" xfId="0" applyNumberFormat="1" applyFont="1" applyFill="1" applyBorder="1" applyAlignment="1">
      <alignment wrapText="1"/>
    </xf>
    <xf numFmtId="0" fontId="5" fillId="0" borderId="5" xfId="0" applyFont="1" applyBorder="1" applyAlignment="1">
      <alignment wrapText="1"/>
    </xf>
    <xf numFmtId="0" fontId="0" fillId="0" borderId="8" xfId="0" applyFont="1" applyFill="1" applyBorder="1" applyAlignment="1">
      <alignment wrapText="1"/>
    </xf>
    <xf numFmtId="164"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wrapText="1"/>
    </xf>
    <xf numFmtId="164" fontId="5" fillId="0" borderId="1" xfId="0" applyNumberFormat="1" applyFont="1" applyFill="1" applyBorder="1" applyAlignment="1">
      <alignment wrapText="1"/>
    </xf>
    <xf numFmtId="0" fontId="12" fillId="3" borderId="1" xfId="0" applyFont="1" applyFill="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14" fontId="12" fillId="3" borderId="1"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14" fontId="2" fillId="3" borderId="9" xfId="0" applyNumberFormat="1" applyFont="1" applyFill="1" applyBorder="1" applyAlignment="1">
      <alignment horizontal="center" vertical="center" wrapText="1"/>
    </xf>
    <xf numFmtId="14" fontId="2" fillId="3" borderId="12" xfId="0" applyNumberFormat="1"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14" fontId="9" fillId="3" borderId="9" xfId="0" applyNumberFormat="1" applyFont="1" applyFill="1" applyBorder="1" applyAlignment="1">
      <alignment horizontal="center" vertical="center" wrapText="1"/>
    </xf>
    <xf numFmtId="14" fontId="9" fillId="3" borderId="12" xfId="0" applyNumberFormat="1" applyFont="1" applyFill="1" applyBorder="1" applyAlignment="1">
      <alignment horizontal="center" vertical="center" wrapText="1"/>
    </xf>
    <xf numFmtId="14" fontId="9" fillId="3" borderId="2" xfId="0" applyNumberFormat="1" applyFont="1" applyFill="1" applyBorder="1" applyAlignment="1">
      <alignment horizontal="center" vertical="center" wrapText="1"/>
    </xf>
  </cellXfs>
  <cellStyles count="2">
    <cellStyle name="Normal" xfId="0" builtinId="0"/>
    <cellStyle name="Porcentaje" xfId="1"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7" tint="0.39997558519241921"/>
  </sheetPr>
  <dimension ref="A1:AS111"/>
  <sheetViews>
    <sheetView tabSelected="1" topLeftCell="F1" zoomScale="80" zoomScaleNormal="80" workbookViewId="0">
      <selection activeCell="K6" sqref="K6"/>
    </sheetView>
  </sheetViews>
  <sheetFormatPr baseColWidth="10" defaultRowHeight="15" x14ac:dyDescent="0.25"/>
  <cols>
    <col min="1" max="2" width="11.42578125" style="1"/>
    <col min="3" max="3" width="35.28515625" style="1" customWidth="1"/>
    <col min="4" max="4" width="14.5703125" style="1" customWidth="1"/>
    <col min="5" max="8" width="15.7109375" style="1" customWidth="1"/>
    <col min="9" max="10" width="11.42578125" style="1"/>
    <col min="11" max="11" width="17.140625" style="1" customWidth="1"/>
    <col min="12" max="13" width="13" style="1" customWidth="1"/>
    <col min="14" max="14" width="13" style="25" customWidth="1"/>
    <col min="15" max="15" width="12.28515625" style="1" hidden="1" customWidth="1"/>
    <col min="16" max="24" width="0" style="1" hidden="1" customWidth="1"/>
    <col min="25" max="26" width="11.42578125" style="1"/>
    <col min="27" max="27" width="14.7109375" style="1" customWidth="1"/>
    <col min="28" max="28" width="20" style="1" customWidth="1"/>
    <col min="29" max="29" width="37.140625" style="1" customWidth="1"/>
    <col min="30" max="16384" width="11.42578125" style="1"/>
  </cols>
  <sheetData>
    <row r="1" spans="2:45" x14ac:dyDescent="0.25">
      <c r="B1" s="71" t="s">
        <v>28</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39"/>
      <c r="AE1" s="39"/>
      <c r="AF1" s="39"/>
      <c r="AG1" s="39"/>
      <c r="AH1" s="39"/>
      <c r="AI1" s="39"/>
      <c r="AJ1" s="39"/>
      <c r="AK1" s="39"/>
      <c r="AL1" s="39"/>
      <c r="AM1" s="39"/>
      <c r="AN1" s="39"/>
      <c r="AO1" s="39"/>
      <c r="AP1" s="39"/>
      <c r="AQ1" s="39"/>
      <c r="AR1" s="39"/>
      <c r="AS1" s="39"/>
    </row>
    <row r="2" spans="2:45" ht="27.75" customHeight="1" x14ac:dyDescent="0.25">
      <c r="B2" s="73" t="s">
        <v>0</v>
      </c>
      <c r="C2" s="73" t="s">
        <v>1</v>
      </c>
      <c r="D2" s="73" t="s">
        <v>2</v>
      </c>
      <c r="E2" s="73" t="s">
        <v>3</v>
      </c>
      <c r="F2" s="73" t="s">
        <v>4</v>
      </c>
      <c r="G2" s="73" t="s">
        <v>5</v>
      </c>
      <c r="H2" s="73" t="s">
        <v>6</v>
      </c>
      <c r="I2" s="73" t="s">
        <v>17</v>
      </c>
      <c r="J2" s="73" t="s">
        <v>7</v>
      </c>
      <c r="K2" s="73" t="s">
        <v>8</v>
      </c>
      <c r="L2" s="70" t="s">
        <v>10</v>
      </c>
      <c r="M2" s="70"/>
      <c r="N2" s="70"/>
      <c r="O2" s="41" t="s">
        <v>24</v>
      </c>
      <c r="P2" s="41" t="s">
        <v>11</v>
      </c>
      <c r="Q2" s="41" t="s">
        <v>12</v>
      </c>
      <c r="R2" s="41" t="s">
        <v>13</v>
      </c>
      <c r="S2" s="70" t="s">
        <v>14</v>
      </c>
      <c r="T2" s="70"/>
      <c r="U2" s="70"/>
      <c r="V2" s="41" t="s">
        <v>15</v>
      </c>
      <c r="W2" s="41" t="s">
        <v>26</v>
      </c>
      <c r="X2" s="70" t="s">
        <v>16</v>
      </c>
      <c r="Y2" s="70"/>
      <c r="Z2" s="70" t="s">
        <v>27</v>
      </c>
      <c r="AA2" s="70"/>
      <c r="AB2" s="70"/>
      <c r="AC2" s="70" t="s">
        <v>19</v>
      </c>
      <c r="AD2" s="39"/>
      <c r="AE2" s="39"/>
      <c r="AF2" s="39"/>
      <c r="AG2" s="39"/>
      <c r="AH2" s="39"/>
      <c r="AI2" s="39"/>
      <c r="AJ2" s="39"/>
      <c r="AK2" s="39"/>
      <c r="AL2" s="39"/>
      <c r="AM2" s="39"/>
      <c r="AN2" s="39"/>
      <c r="AO2" s="39"/>
      <c r="AP2" s="39"/>
      <c r="AQ2" s="39"/>
      <c r="AR2" s="39"/>
      <c r="AS2" s="39"/>
    </row>
    <row r="3" spans="2:45" ht="18.75" customHeight="1" x14ac:dyDescent="0.25">
      <c r="B3" s="73"/>
      <c r="C3" s="73"/>
      <c r="D3" s="73"/>
      <c r="E3" s="73"/>
      <c r="F3" s="73"/>
      <c r="G3" s="73"/>
      <c r="H3" s="73"/>
      <c r="I3" s="73"/>
      <c r="J3" s="73"/>
      <c r="K3" s="73"/>
      <c r="L3" s="70" t="s">
        <v>18</v>
      </c>
      <c r="M3" s="70" t="s">
        <v>21</v>
      </c>
      <c r="N3" s="70" t="s">
        <v>9</v>
      </c>
      <c r="O3" s="70" t="s">
        <v>18</v>
      </c>
      <c r="P3" s="70" t="s">
        <v>18</v>
      </c>
      <c r="Q3" s="70" t="s">
        <v>18</v>
      </c>
      <c r="R3" s="70" t="s">
        <v>18</v>
      </c>
      <c r="S3" s="70" t="s">
        <v>18</v>
      </c>
      <c r="T3" s="70" t="s">
        <v>25</v>
      </c>
      <c r="U3" s="70" t="s">
        <v>9</v>
      </c>
      <c r="V3" s="70" t="s">
        <v>18</v>
      </c>
      <c r="W3" s="70" t="s">
        <v>18</v>
      </c>
      <c r="X3" s="70" t="s">
        <v>18</v>
      </c>
      <c r="Y3" s="70" t="s">
        <v>9</v>
      </c>
      <c r="Z3" s="70" t="s">
        <v>20</v>
      </c>
      <c r="AA3" s="70" t="s">
        <v>427</v>
      </c>
      <c r="AB3" s="70" t="s">
        <v>428</v>
      </c>
      <c r="AC3" s="70"/>
      <c r="AD3" s="39"/>
      <c r="AE3" s="39"/>
      <c r="AF3" s="39"/>
      <c r="AG3" s="39"/>
      <c r="AH3" s="39"/>
      <c r="AI3" s="39"/>
      <c r="AJ3" s="39"/>
      <c r="AK3" s="39"/>
      <c r="AL3" s="39"/>
      <c r="AM3" s="39"/>
      <c r="AN3" s="39"/>
      <c r="AO3" s="39"/>
      <c r="AP3" s="39"/>
      <c r="AQ3" s="39"/>
      <c r="AR3" s="39"/>
      <c r="AS3" s="39"/>
    </row>
    <row r="4" spans="2:45" ht="40.5" customHeight="1" x14ac:dyDescent="0.25">
      <c r="B4" s="73"/>
      <c r="C4" s="73"/>
      <c r="D4" s="73"/>
      <c r="E4" s="73"/>
      <c r="F4" s="73"/>
      <c r="G4" s="73"/>
      <c r="H4" s="73"/>
      <c r="I4" s="73"/>
      <c r="J4" s="73"/>
      <c r="K4" s="73"/>
      <c r="L4" s="70"/>
      <c r="M4" s="70"/>
      <c r="N4" s="70"/>
      <c r="O4" s="70"/>
      <c r="P4" s="70"/>
      <c r="Q4" s="70"/>
      <c r="R4" s="70"/>
      <c r="S4" s="70"/>
      <c r="T4" s="70"/>
      <c r="U4" s="70"/>
      <c r="V4" s="70"/>
      <c r="W4" s="70"/>
      <c r="X4" s="70"/>
      <c r="Y4" s="70"/>
      <c r="Z4" s="70"/>
      <c r="AA4" s="70"/>
      <c r="AB4" s="70"/>
      <c r="AC4" s="70"/>
      <c r="AD4" s="39"/>
      <c r="AE4" s="39"/>
      <c r="AF4" s="39"/>
      <c r="AG4" s="39"/>
      <c r="AH4" s="39"/>
      <c r="AI4" s="39"/>
      <c r="AJ4" s="39"/>
      <c r="AK4" s="39"/>
      <c r="AL4" s="39"/>
      <c r="AM4" s="39"/>
      <c r="AN4" s="39"/>
      <c r="AO4" s="39"/>
      <c r="AP4" s="39"/>
      <c r="AQ4" s="39"/>
      <c r="AR4" s="39"/>
      <c r="AS4" s="39"/>
    </row>
    <row r="5" spans="2:45" s="42" customFormat="1" ht="21" customHeight="1" x14ac:dyDescent="0.25">
      <c r="B5" s="43">
        <v>1</v>
      </c>
      <c r="C5" s="44" t="s">
        <v>29</v>
      </c>
      <c r="D5" s="45">
        <v>902</v>
      </c>
      <c r="E5" s="45" t="s">
        <v>30</v>
      </c>
      <c r="F5" s="45" t="s">
        <v>31</v>
      </c>
      <c r="G5" s="45" t="s">
        <v>32</v>
      </c>
      <c r="H5" s="45" t="s">
        <v>33</v>
      </c>
      <c r="I5" s="45">
        <v>4221219</v>
      </c>
      <c r="J5" s="45" t="s">
        <v>34</v>
      </c>
      <c r="K5" s="45" t="s">
        <v>35</v>
      </c>
      <c r="L5" s="46" t="s">
        <v>218</v>
      </c>
      <c r="M5" s="47">
        <v>16857</v>
      </c>
      <c r="N5" s="67">
        <v>43766</v>
      </c>
      <c r="O5" s="46" t="s">
        <v>218</v>
      </c>
      <c r="P5" s="46" t="s">
        <v>218</v>
      </c>
      <c r="Q5" s="46" t="s">
        <v>218</v>
      </c>
      <c r="R5" s="46" t="s">
        <v>218</v>
      </c>
      <c r="S5" s="46" t="s">
        <v>218</v>
      </c>
      <c r="T5" s="47">
        <v>19007</v>
      </c>
      <c r="U5" s="49">
        <v>43796</v>
      </c>
      <c r="V5" s="46" t="s">
        <v>218</v>
      </c>
      <c r="W5" s="46" t="s">
        <v>218</v>
      </c>
      <c r="X5" s="46" t="s">
        <v>218</v>
      </c>
      <c r="Y5" s="50">
        <v>43802</v>
      </c>
      <c r="Z5" s="3">
        <v>23</v>
      </c>
      <c r="AA5" s="51">
        <v>0</v>
      </c>
      <c r="AB5" s="28" t="s">
        <v>22</v>
      </c>
      <c r="AC5" s="28" t="s">
        <v>422</v>
      </c>
    </row>
    <row r="6" spans="2:45" ht="45" x14ac:dyDescent="0.25">
      <c r="B6" s="3">
        <v>2</v>
      </c>
      <c r="C6" s="44" t="s">
        <v>36</v>
      </c>
      <c r="D6" s="45">
        <v>902</v>
      </c>
      <c r="E6" s="45" t="s">
        <v>37</v>
      </c>
      <c r="F6" s="45" t="s">
        <v>38</v>
      </c>
      <c r="G6" s="45" t="s">
        <v>33</v>
      </c>
      <c r="H6" s="45" t="s">
        <v>39</v>
      </c>
      <c r="I6" s="45">
        <v>23964586</v>
      </c>
      <c r="J6" s="45" t="s">
        <v>34</v>
      </c>
      <c r="K6" s="45" t="s">
        <v>35</v>
      </c>
      <c r="L6" s="46" t="s">
        <v>218</v>
      </c>
      <c r="M6" s="47">
        <v>14561</v>
      </c>
      <c r="N6" s="67">
        <v>43721</v>
      </c>
      <c r="O6" s="46" t="s">
        <v>218</v>
      </c>
      <c r="P6" s="46" t="s">
        <v>218</v>
      </c>
      <c r="Q6" s="46" t="s">
        <v>218</v>
      </c>
      <c r="R6" s="46" t="s">
        <v>218</v>
      </c>
      <c r="S6" s="46" t="s">
        <v>218</v>
      </c>
      <c r="T6" s="47">
        <v>19042</v>
      </c>
      <c r="U6" s="49">
        <v>43796</v>
      </c>
      <c r="V6" s="46" t="s">
        <v>218</v>
      </c>
      <c r="W6" s="46" t="s">
        <v>218</v>
      </c>
      <c r="X6" s="46" t="s">
        <v>218</v>
      </c>
      <c r="Y6" s="50">
        <v>43802</v>
      </c>
      <c r="Z6" s="3">
        <v>53</v>
      </c>
      <c r="AA6" s="3">
        <f>+Z6-34</f>
        <v>19</v>
      </c>
      <c r="AB6" s="3" t="s">
        <v>23</v>
      </c>
      <c r="AC6" s="28" t="s">
        <v>422</v>
      </c>
      <c r="AD6" s="39"/>
      <c r="AE6" s="39"/>
      <c r="AF6" s="39"/>
      <c r="AG6" s="39"/>
      <c r="AH6" s="39"/>
      <c r="AI6" s="39"/>
      <c r="AJ6" s="39"/>
      <c r="AK6" s="39"/>
      <c r="AL6" s="39"/>
      <c r="AM6" s="39"/>
      <c r="AN6" s="39"/>
      <c r="AO6" s="39"/>
      <c r="AP6" s="39"/>
      <c r="AQ6" s="39"/>
      <c r="AR6" s="39"/>
      <c r="AS6" s="39"/>
    </row>
    <row r="7" spans="2:45" ht="45" x14ac:dyDescent="0.25">
      <c r="B7" s="3">
        <v>3</v>
      </c>
      <c r="C7" s="44" t="s">
        <v>40</v>
      </c>
      <c r="D7" s="45">
        <v>902</v>
      </c>
      <c r="E7" s="45" t="s">
        <v>41</v>
      </c>
      <c r="F7" s="45"/>
      <c r="G7" s="45" t="s">
        <v>39</v>
      </c>
      <c r="H7" s="45" t="s">
        <v>42</v>
      </c>
      <c r="I7" s="45">
        <v>17141717</v>
      </c>
      <c r="J7" s="45" t="s">
        <v>34</v>
      </c>
      <c r="K7" s="45" t="s">
        <v>35</v>
      </c>
      <c r="L7" s="46" t="s">
        <v>218</v>
      </c>
      <c r="M7" s="47">
        <v>16827</v>
      </c>
      <c r="N7" s="67">
        <v>43763</v>
      </c>
      <c r="O7" s="46" t="s">
        <v>218</v>
      </c>
      <c r="P7" s="46" t="s">
        <v>218</v>
      </c>
      <c r="Q7" s="46" t="s">
        <v>218</v>
      </c>
      <c r="R7" s="46" t="s">
        <v>218</v>
      </c>
      <c r="S7" s="46" t="s">
        <v>218</v>
      </c>
      <c r="T7" s="47">
        <v>19035</v>
      </c>
      <c r="U7" s="49">
        <v>43796</v>
      </c>
      <c r="V7" s="46" t="s">
        <v>218</v>
      </c>
      <c r="W7" s="46" t="s">
        <v>218</v>
      </c>
      <c r="X7" s="46" t="s">
        <v>218</v>
      </c>
      <c r="Y7" s="50">
        <v>43802</v>
      </c>
      <c r="Z7" s="3">
        <v>24</v>
      </c>
      <c r="AA7" s="3">
        <v>0</v>
      </c>
      <c r="AB7" s="3" t="s">
        <v>22</v>
      </c>
      <c r="AC7" s="28" t="s">
        <v>422</v>
      </c>
      <c r="AD7" s="39"/>
      <c r="AE7" s="52"/>
      <c r="AF7" s="39"/>
      <c r="AG7" s="39"/>
      <c r="AH7" s="39"/>
      <c r="AI7" s="39"/>
      <c r="AJ7" s="39"/>
      <c r="AK7" s="39"/>
      <c r="AL7" s="39"/>
      <c r="AM7" s="39"/>
      <c r="AN7" s="39"/>
      <c r="AO7" s="39"/>
      <c r="AP7" s="39"/>
      <c r="AQ7" s="39"/>
      <c r="AR7" s="39"/>
      <c r="AS7" s="39"/>
    </row>
    <row r="8" spans="2:45" ht="45" x14ac:dyDescent="0.25">
      <c r="B8" s="53">
        <v>4</v>
      </c>
      <c r="C8" s="44" t="s">
        <v>43</v>
      </c>
      <c r="D8" s="45">
        <v>902</v>
      </c>
      <c r="E8" s="45" t="s">
        <v>37</v>
      </c>
      <c r="F8" s="45" t="s">
        <v>44</v>
      </c>
      <c r="G8" s="45" t="s">
        <v>33</v>
      </c>
      <c r="H8" s="45" t="s">
        <v>45</v>
      </c>
      <c r="I8" s="45">
        <v>23964883</v>
      </c>
      <c r="J8" s="45" t="s">
        <v>34</v>
      </c>
      <c r="K8" s="45" t="s">
        <v>35</v>
      </c>
      <c r="L8" s="46" t="s">
        <v>218</v>
      </c>
      <c r="M8" s="47">
        <v>4538</v>
      </c>
      <c r="N8" s="67">
        <v>43587</v>
      </c>
      <c r="O8" s="46" t="s">
        <v>218</v>
      </c>
      <c r="P8" s="46" t="s">
        <v>218</v>
      </c>
      <c r="Q8" s="46" t="s">
        <v>218</v>
      </c>
      <c r="R8" s="46" t="s">
        <v>218</v>
      </c>
      <c r="S8" s="46" t="s">
        <v>218</v>
      </c>
      <c r="T8" s="47">
        <v>10805</v>
      </c>
      <c r="U8" s="49">
        <v>43677</v>
      </c>
      <c r="V8" s="46" t="s">
        <v>218</v>
      </c>
      <c r="W8" s="46" t="s">
        <v>218</v>
      </c>
      <c r="X8" s="46" t="s">
        <v>218</v>
      </c>
      <c r="Y8" s="50">
        <v>43802</v>
      </c>
      <c r="Z8" s="3">
        <v>144</v>
      </c>
      <c r="AA8" s="3">
        <f>+Z8-34</f>
        <v>110</v>
      </c>
      <c r="AB8" s="3" t="s">
        <v>23</v>
      </c>
      <c r="AC8" s="28" t="s">
        <v>422</v>
      </c>
      <c r="AD8" s="39"/>
      <c r="AE8" s="39"/>
      <c r="AF8" s="39"/>
      <c r="AG8" s="39"/>
      <c r="AH8" s="39"/>
      <c r="AI8" s="39"/>
      <c r="AJ8" s="39"/>
      <c r="AK8" s="39"/>
      <c r="AL8" s="39"/>
      <c r="AM8" s="39"/>
      <c r="AN8" s="39"/>
      <c r="AO8" s="39"/>
      <c r="AP8" s="39"/>
      <c r="AQ8" s="39"/>
      <c r="AR8" s="39"/>
      <c r="AS8" s="39"/>
    </row>
    <row r="9" spans="2:45" ht="45" x14ac:dyDescent="0.25">
      <c r="B9" s="3">
        <v>5</v>
      </c>
      <c r="C9" s="44" t="s">
        <v>46</v>
      </c>
      <c r="D9" s="45">
        <v>902</v>
      </c>
      <c r="E9" s="45" t="s">
        <v>47</v>
      </c>
      <c r="F9" s="45" t="s">
        <v>48</v>
      </c>
      <c r="G9" s="45" t="s">
        <v>49</v>
      </c>
      <c r="H9" s="45" t="s">
        <v>50</v>
      </c>
      <c r="I9" s="45">
        <v>1057462806</v>
      </c>
      <c r="J9" s="45" t="s">
        <v>34</v>
      </c>
      <c r="K9" s="45" t="s">
        <v>35</v>
      </c>
      <c r="L9" s="46" t="s">
        <v>218</v>
      </c>
      <c r="M9" s="47">
        <v>15668</v>
      </c>
      <c r="N9" s="67">
        <v>43747</v>
      </c>
      <c r="O9" s="46" t="s">
        <v>218</v>
      </c>
      <c r="P9" s="46" t="s">
        <v>218</v>
      </c>
      <c r="Q9" s="46" t="s">
        <v>218</v>
      </c>
      <c r="R9" s="46" t="s">
        <v>218</v>
      </c>
      <c r="S9" s="46" t="s">
        <v>218</v>
      </c>
      <c r="T9" s="47">
        <v>18921</v>
      </c>
      <c r="U9" s="49">
        <v>43796</v>
      </c>
      <c r="V9" s="46" t="s">
        <v>218</v>
      </c>
      <c r="W9" s="46" t="s">
        <v>218</v>
      </c>
      <c r="X9" s="46" t="s">
        <v>218</v>
      </c>
      <c r="Y9" s="50">
        <v>43810</v>
      </c>
      <c r="Z9" s="3">
        <v>41</v>
      </c>
      <c r="AA9" s="3">
        <f>+Z9-34</f>
        <v>7</v>
      </c>
      <c r="AB9" s="3" t="s">
        <v>23</v>
      </c>
      <c r="AC9" s="28" t="s">
        <v>422</v>
      </c>
      <c r="AD9" s="39"/>
      <c r="AE9" s="39"/>
      <c r="AF9" s="39"/>
      <c r="AG9" s="39"/>
      <c r="AH9" s="39"/>
      <c r="AI9" s="39"/>
      <c r="AJ9" s="39"/>
      <c r="AK9" s="39"/>
      <c r="AL9" s="39"/>
      <c r="AM9" s="39"/>
      <c r="AN9" s="39"/>
      <c r="AO9" s="39"/>
      <c r="AP9" s="39"/>
      <c r="AQ9" s="39"/>
      <c r="AR9" s="39"/>
      <c r="AS9" s="39"/>
    </row>
    <row r="10" spans="2:45" ht="45" x14ac:dyDescent="0.25">
      <c r="B10" s="3">
        <v>6</v>
      </c>
      <c r="C10" s="44" t="s">
        <v>51</v>
      </c>
      <c r="D10" s="45">
        <v>902</v>
      </c>
      <c r="E10" s="45" t="s">
        <v>52</v>
      </c>
      <c r="F10" s="45"/>
      <c r="G10" s="45" t="s">
        <v>39</v>
      </c>
      <c r="H10" s="45" t="s">
        <v>53</v>
      </c>
      <c r="I10" s="45">
        <v>23964013</v>
      </c>
      <c r="J10" s="45" t="s">
        <v>34</v>
      </c>
      <c r="K10" s="45" t="s">
        <v>35</v>
      </c>
      <c r="L10" s="46" t="s">
        <v>218</v>
      </c>
      <c r="M10" s="47">
        <v>15669</v>
      </c>
      <c r="N10" s="67">
        <v>43747</v>
      </c>
      <c r="O10" s="46" t="s">
        <v>218</v>
      </c>
      <c r="P10" s="46" t="s">
        <v>218</v>
      </c>
      <c r="Q10" s="46" t="s">
        <v>218</v>
      </c>
      <c r="R10" s="46" t="s">
        <v>218</v>
      </c>
      <c r="S10" s="46" t="s">
        <v>218</v>
      </c>
      <c r="T10" s="47">
        <v>18928</v>
      </c>
      <c r="U10" s="49">
        <v>43796</v>
      </c>
      <c r="V10" s="46" t="s">
        <v>218</v>
      </c>
      <c r="W10" s="46" t="s">
        <v>218</v>
      </c>
      <c r="X10" s="46" t="s">
        <v>218</v>
      </c>
      <c r="Y10" s="50">
        <v>43802</v>
      </c>
      <c r="Z10" s="3">
        <v>35</v>
      </c>
      <c r="AA10" s="3">
        <f t="shared" ref="AA10" si="0">+Z10-34</f>
        <v>1</v>
      </c>
      <c r="AB10" s="3" t="s">
        <v>23</v>
      </c>
      <c r="AC10" s="28" t="s">
        <v>422</v>
      </c>
      <c r="AD10" s="39"/>
      <c r="AE10" s="39"/>
      <c r="AF10" s="52"/>
      <c r="AG10" s="39"/>
      <c r="AH10" s="39"/>
      <c r="AI10" s="39"/>
      <c r="AJ10" s="39"/>
      <c r="AK10" s="39"/>
      <c r="AL10" s="39"/>
      <c r="AM10" s="39"/>
      <c r="AN10" s="39"/>
      <c r="AO10" s="39"/>
      <c r="AP10" s="39"/>
      <c r="AQ10" s="39"/>
      <c r="AR10" s="39"/>
      <c r="AS10" s="39"/>
    </row>
    <row r="11" spans="2:45" ht="45" x14ac:dyDescent="0.25">
      <c r="B11" s="3">
        <v>7</v>
      </c>
      <c r="C11" s="44" t="s">
        <v>54</v>
      </c>
      <c r="D11" s="45">
        <v>902</v>
      </c>
      <c r="E11" s="45" t="s">
        <v>55</v>
      </c>
      <c r="F11" s="45" t="s">
        <v>56</v>
      </c>
      <c r="G11" s="45" t="s">
        <v>57</v>
      </c>
      <c r="H11" s="45" t="s">
        <v>58</v>
      </c>
      <c r="I11" s="45">
        <v>72325152</v>
      </c>
      <c r="J11" s="45" t="s">
        <v>34</v>
      </c>
      <c r="K11" s="45" t="s">
        <v>35</v>
      </c>
      <c r="L11" s="46" t="s">
        <v>218</v>
      </c>
      <c r="M11" s="47">
        <v>16144</v>
      </c>
      <c r="N11" s="67">
        <v>43753</v>
      </c>
      <c r="O11" s="46" t="s">
        <v>218</v>
      </c>
      <c r="P11" s="46" t="s">
        <v>218</v>
      </c>
      <c r="Q11" s="46" t="s">
        <v>218</v>
      </c>
      <c r="R11" s="46" t="s">
        <v>218</v>
      </c>
      <c r="S11" s="46" t="s">
        <v>218</v>
      </c>
      <c r="T11" s="47">
        <v>18789</v>
      </c>
      <c r="U11" s="49">
        <v>43795</v>
      </c>
      <c r="V11" s="46" t="s">
        <v>218</v>
      </c>
      <c r="W11" s="46" t="s">
        <v>218</v>
      </c>
      <c r="X11" s="46" t="s">
        <v>218</v>
      </c>
      <c r="Y11" s="50">
        <v>43802</v>
      </c>
      <c r="Z11" s="3">
        <v>32</v>
      </c>
      <c r="AA11" s="3">
        <v>0</v>
      </c>
      <c r="AB11" s="3" t="s">
        <v>22</v>
      </c>
      <c r="AC11" s="28" t="s">
        <v>422</v>
      </c>
      <c r="AD11" s="39"/>
      <c r="AE11" s="39"/>
      <c r="AF11" s="39"/>
      <c r="AG11" s="39"/>
      <c r="AH11" s="39"/>
      <c r="AI11" s="39"/>
      <c r="AJ11" s="39"/>
      <c r="AK11" s="39"/>
      <c r="AL11" s="39"/>
      <c r="AM11" s="39"/>
      <c r="AN11" s="39"/>
      <c r="AO11" s="39"/>
      <c r="AP11" s="39"/>
      <c r="AQ11" s="39"/>
      <c r="AR11" s="39"/>
      <c r="AS11" s="39"/>
    </row>
    <row r="12" spans="2:45" ht="45" x14ac:dyDescent="0.25">
      <c r="B12" s="53">
        <v>8</v>
      </c>
      <c r="C12" s="44" t="s">
        <v>59</v>
      </c>
      <c r="D12" s="45">
        <v>902</v>
      </c>
      <c r="E12" s="45" t="s">
        <v>55</v>
      </c>
      <c r="F12" s="45" t="s">
        <v>56</v>
      </c>
      <c r="G12" s="45" t="s">
        <v>57</v>
      </c>
      <c r="H12" s="45" t="s">
        <v>58</v>
      </c>
      <c r="I12" s="45">
        <v>72325152</v>
      </c>
      <c r="J12" s="45" t="s">
        <v>34</v>
      </c>
      <c r="K12" s="45" t="s">
        <v>35</v>
      </c>
      <c r="L12" s="46" t="s">
        <v>218</v>
      </c>
      <c r="M12" s="47">
        <v>16472</v>
      </c>
      <c r="N12" s="67">
        <v>43760</v>
      </c>
      <c r="O12" s="46" t="s">
        <v>218</v>
      </c>
      <c r="P12" s="46" t="s">
        <v>218</v>
      </c>
      <c r="Q12" s="46" t="s">
        <v>218</v>
      </c>
      <c r="R12" s="46" t="s">
        <v>218</v>
      </c>
      <c r="S12" s="46" t="s">
        <v>218</v>
      </c>
      <c r="T12" s="47">
        <v>19002</v>
      </c>
      <c r="U12" s="49">
        <v>43796</v>
      </c>
      <c r="V12" s="46" t="s">
        <v>218</v>
      </c>
      <c r="W12" s="46" t="s">
        <v>218</v>
      </c>
      <c r="X12" s="46" t="s">
        <v>218</v>
      </c>
      <c r="Y12" s="50">
        <v>43802</v>
      </c>
      <c r="Z12" s="3">
        <v>27</v>
      </c>
      <c r="AA12" s="3">
        <v>0</v>
      </c>
      <c r="AB12" s="3" t="s">
        <v>22</v>
      </c>
      <c r="AC12" s="28" t="s">
        <v>422</v>
      </c>
      <c r="AD12" s="39"/>
      <c r="AE12" s="39"/>
      <c r="AF12" s="39"/>
      <c r="AG12" s="39"/>
      <c r="AH12" s="39"/>
      <c r="AI12" s="39"/>
      <c r="AJ12" s="39"/>
      <c r="AK12" s="39"/>
      <c r="AL12" s="39"/>
      <c r="AM12" s="39"/>
      <c r="AN12" s="39"/>
      <c r="AO12" s="39"/>
      <c r="AP12" s="39"/>
      <c r="AQ12" s="39"/>
      <c r="AR12" s="39"/>
      <c r="AS12" s="39"/>
    </row>
    <row r="13" spans="2:45" ht="45" x14ac:dyDescent="0.25">
      <c r="B13" s="3">
        <v>9</v>
      </c>
      <c r="C13" s="44" t="s">
        <v>60</v>
      </c>
      <c r="D13" s="45">
        <v>902</v>
      </c>
      <c r="E13" s="45" t="s">
        <v>55</v>
      </c>
      <c r="F13" s="45" t="s">
        <v>41</v>
      </c>
      <c r="G13" s="45" t="s">
        <v>61</v>
      </c>
      <c r="H13" s="45" t="s">
        <v>61</v>
      </c>
      <c r="I13" s="45">
        <v>4220536</v>
      </c>
      <c r="J13" s="45" t="s">
        <v>34</v>
      </c>
      <c r="K13" s="45" t="s">
        <v>35</v>
      </c>
      <c r="L13" s="46" t="s">
        <v>218</v>
      </c>
      <c r="M13" s="47">
        <v>15249</v>
      </c>
      <c r="N13" s="67">
        <v>43735</v>
      </c>
      <c r="O13" s="46" t="s">
        <v>218</v>
      </c>
      <c r="P13" s="46" t="s">
        <v>218</v>
      </c>
      <c r="Q13" s="46" t="s">
        <v>218</v>
      </c>
      <c r="R13" s="46" t="s">
        <v>218</v>
      </c>
      <c r="S13" s="46" t="s">
        <v>218</v>
      </c>
      <c r="T13" s="47">
        <v>19029</v>
      </c>
      <c r="U13" s="49">
        <v>43796</v>
      </c>
      <c r="V13" s="46" t="s">
        <v>218</v>
      </c>
      <c r="W13" s="46" t="s">
        <v>218</v>
      </c>
      <c r="X13" s="46" t="s">
        <v>218</v>
      </c>
      <c r="Y13" s="50">
        <v>43802</v>
      </c>
      <c r="Z13" s="3">
        <v>43</v>
      </c>
      <c r="AA13" s="3">
        <f>+Z13-34</f>
        <v>9</v>
      </c>
      <c r="AB13" s="3" t="s">
        <v>23</v>
      </c>
      <c r="AC13" s="28" t="s">
        <v>422</v>
      </c>
      <c r="AD13" s="39"/>
      <c r="AE13" s="39"/>
      <c r="AF13" s="39"/>
      <c r="AG13" s="39"/>
      <c r="AH13" s="39"/>
      <c r="AI13" s="39"/>
      <c r="AJ13" s="39"/>
      <c r="AK13" s="39"/>
      <c r="AL13" s="39"/>
      <c r="AM13" s="39"/>
      <c r="AN13" s="39"/>
      <c r="AO13" s="39"/>
      <c r="AP13" s="39"/>
      <c r="AQ13" s="39"/>
      <c r="AR13" s="39"/>
      <c r="AS13" s="39"/>
    </row>
    <row r="14" spans="2:45" ht="45" x14ac:dyDescent="0.25">
      <c r="B14" s="3">
        <v>10</v>
      </c>
      <c r="C14" s="44" t="s">
        <v>62</v>
      </c>
      <c r="D14" s="45">
        <v>902</v>
      </c>
      <c r="E14" s="45" t="s">
        <v>63</v>
      </c>
      <c r="F14" s="45"/>
      <c r="G14" s="45" t="s">
        <v>61</v>
      </c>
      <c r="H14" s="45" t="s">
        <v>64</v>
      </c>
      <c r="I14" s="45">
        <v>23271930</v>
      </c>
      <c r="J14" s="45" t="s">
        <v>34</v>
      </c>
      <c r="K14" s="45" t="s">
        <v>35</v>
      </c>
      <c r="L14" s="46" t="s">
        <v>218</v>
      </c>
      <c r="M14" s="47">
        <v>15231</v>
      </c>
      <c r="N14" s="67">
        <v>43735</v>
      </c>
      <c r="O14" s="46" t="s">
        <v>218</v>
      </c>
      <c r="P14" s="46" t="s">
        <v>218</v>
      </c>
      <c r="Q14" s="46" t="s">
        <v>218</v>
      </c>
      <c r="R14" s="46" t="s">
        <v>218</v>
      </c>
      <c r="S14" s="46" t="s">
        <v>218</v>
      </c>
      <c r="T14" s="47">
        <v>19054</v>
      </c>
      <c r="U14" s="49">
        <v>43796</v>
      </c>
      <c r="V14" s="46" t="s">
        <v>218</v>
      </c>
      <c r="W14" s="46" t="s">
        <v>218</v>
      </c>
      <c r="X14" s="46" t="s">
        <v>218</v>
      </c>
      <c r="Y14" s="50">
        <v>43802</v>
      </c>
      <c r="Z14" s="3">
        <v>43</v>
      </c>
      <c r="AA14" s="3">
        <v>9</v>
      </c>
      <c r="AB14" s="3" t="s">
        <v>23</v>
      </c>
      <c r="AC14" s="28" t="s">
        <v>422</v>
      </c>
      <c r="AD14" s="39"/>
      <c r="AE14" s="39"/>
      <c r="AF14" s="39"/>
      <c r="AG14" s="39"/>
      <c r="AH14" s="39"/>
      <c r="AI14" s="39"/>
      <c r="AJ14" s="39"/>
      <c r="AK14" s="39"/>
      <c r="AL14" s="39"/>
      <c r="AM14" s="39"/>
      <c r="AN14" s="39"/>
      <c r="AO14" s="39"/>
      <c r="AP14" s="39"/>
      <c r="AQ14" s="39"/>
      <c r="AR14" s="39"/>
      <c r="AS14" s="39"/>
    </row>
    <row r="15" spans="2:45" ht="45" x14ac:dyDescent="0.25">
      <c r="B15" s="53">
        <v>11</v>
      </c>
      <c r="C15" s="44" t="s">
        <v>65</v>
      </c>
      <c r="D15" s="45">
        <v>902</v>
      </c>
      <c r="E15" s="45" t="s">
        <v>66</v>
      </c>
      <c r="F15" s="45"/>
      <c r="G15" s="45" t="s">
        <v>61</v>
      </c>
      <c r="H15" s="45" t="s">
        <v>61</v>
      </c>
      <c r="I15" s="45">
        <v>23963560</v>
      </c>
      <c r="J15" s="45" t="s">
        <v>34</v>
      </c>
      <c r="K15" s="45" t="s">
        <v>35</v>
      </c>
      <c r="L15" s="46" t="s">
        <v>218</v>
      </c>
      <c r="M15" s="47">
        <v>15232</v>
      </c>
      <c r="N15" s="67">
        <v>43735</v>
      </c>
      <c r="O15" s="46" t="s">
        <v>218</v>
      </c>
      <c r="P15" s="46" t="s">
        <v>218</v>
      </c>
      <c r="Q15" s="46" t="s">
        <v>218</v>
      </c>
      <c r="R15" s="46" t="s">
        <v>218</v>
      </c>
      <c r="S15" s="46" t="s">
        <v>218</v>
      </c>
      <c r="T15" s="47">
        <v>19052</v>
      </c>
      <c r="U15" s="49">
        <v>43796</v>
      </c>
      <c r="V15" s="46" t="s">
        <v>218</v>
      </c>
      <c r="W15" s="46" t="s">
        <v>218</v>
      </c>
      <c r="X15" s="46" t="s">
        <v>218</v>
      </c>
      <c r="Y15" s="50">
        <v>43802</v>
      </c>
      <c r="Z15" s="3">
        <v>43</v>
      </c>
      <c r="AA15" s="3">
        <v>9</v>
      </c>
      <c r="AB15" s="3" t="s">
        <v>23</v>
      </c>
      <c r="AC15" s="28" t="s">
        <v>422</v>
      </c>
      <c r="AD15" s="39"/>
      <c r="AE15" s="39"/>
      <c r="AF15" s="39"/>
      <c r="AG15" s="39"/>
      <c r="AH15" s="39"/>
      <c r="AI15" s="39"/>
      <c r="AJ15" s="39"/>
      <c r="AK15" s="39"/>
      <c r="AL15" s="39"/>
      <c r="AM15" s="39"/>
      <c r="AN15" s="39"/>
      <c r="AO15" s="39"/>
      <c r="AP15" s="39"/>
      <c r="AQ15" s="39"/>
      <c r="AR15" s="39"/>
      <c r="AS15" s="39"/>
    </row>
    <row r="16" spans="2:45" ht="45" x14ac:dyDescent="0.25">
      <c r="B16" s="3">
        <v>12</v>
      </c>
      <c r="C16" s="44" t="s">
        <v>67</v>
      </c>
      <c r="D16" s="45">
        <v>902</v>
      </c>
      <c r="E16" s="45" t="s">
        <v>37</v>
      </c>
      <c r="F16" s="45" t="s">
        <v>68</v>
      </c>
      <c r="G16" s="45" t="s">
        <v>61</v>
      </c>
      <c r="H16" s="45" t="s">
        <v>61</v>
      </c>
      <c r="I16" s="45">
        <v>23963887</v>
      </c>
      <c r="J16" s="45" t="s">
        <v>34</v>
      </c>
      <c r="K16" s="45" t="s">
        <v>35</v>
      </c>
      <c r="L16" s="46" t="s">
        <v>218</v>
      </c>
      <c r="M16" s="47">
        <v>15278</v>
      </c>
      <c r="N16" s="67">
        <v>43735</v>
      </c>
      <c r="O16" s="46" t="s">
        <v>218</v>
      </c>
      <c r="P16" s="46" t="s">
        <v>218</v>
      </c>
      <c r="Q16" s="46" t="s">
        <v>218</v>
      </c>
      <c r="R16" s="46" t="s">
        <v>218</v>
      </c>
      <c r="S16" s="46" t="s">
        <v>218</v>
      </c>
      <c r="T16" s="47">
        <v>18795</v>
      </c>
      <c r="U16" s="49">
        <v>43795</v>
      </c>
      <c r="V16" s="46" t="s">
        <v>218</v>
      </c>
      <c r="W16" s="46" t="s">
        <v>218</v>
      </c>
      <c r="X16" s="46" t="s">
        <v>218</v>
      </c>
      <c r="Y16" s="50">
        <v>43802</v>
      </c>
      <c r="Z16" s="3">
        <v>43</v>
      </c>
      <c r="AA16" s="3">
        <v>9</v>
      </c>
      <c r="AB16" s="3" t="s">
        <v>23</v>
      </c>
      <c r="AC16" s="28" t="s">
        <v>422</v>
      </c>
      <c r="AD16" s="39"/>
      <c r="AE16" s="39"/>
      <c r="AF16" s="39"/>
      <c r="AG16" s="39"/>
      <c r="AH16" s="39"/>
      <c r="AI16" s="39"/>
      <c r="AJ16" s="39"/>
      <c r="AK16" s="39"/>
      <c r="AL16" s="39"/>
      <c r="AM16" s="39"/>
      <c r="AN16" s="39"/>
      <c r="AO16" s="39"/>
      <c r="AP16" s="39"/>
      <c r="AQ16" s="39"/>
      <c r="AR16" s="39"/>
      <c r="AS16" s="39"/>
    </row>
    <row r="17" spans="2:29" ht="45" x14ac:dyDescent="0.25">
      <c r="B17" s="3">
        <v>13</v>
      </c>
      <c r="C17" s="44" t="s">
        <v>69</v>
      </c>
      <c r="D17" s="45">
        <v>902</v>
      </c>
      <c r="E17" s="45" t="s">
        <v>70</v>
      </c>
      <c r="F17" s="45" t="s">
        <v>71</v>
      </c>
      <c r="G17" s="45" t="s">
        <v>72</v>
      </c>
      <c r="H17" s="45" t="s">
        <v>72</v>
      </c>
      <c r="I17" s="45">
        <v>23960910</v>
      </c>
      <c r="J17" s="45" t="s">
        <v>34</v>
      </c>
      <c r="K17" s="45" t="s">
        <v>35</v>
      </c>
      <c r="L17" s="46" t="s">
        <v>218</v>
      </c>
      <c r="M17" s="47">
        <v>16825</v>
      </c>
      <c r="N17" s="67">
        <v>43763</v>
      </c>
      <c r="O17" s="46" t="s">
        <v>218</v>
      </c>
      <c r="P17" s="46" t="s">
        <v>218</v>
      </c>
      <c r="Q17" s="46" t="s">
        <v>218</v>
      </c>
      <c r="R17" s="46" t="s">
        <v>218</v>
      </c>
      <c r="S17" s="46" t="s">
        <v>218</v>
      </c>
      <c r="T17" s="47">
        <v>18997</v>
      </c>
      <c r="U17" s="49">
        <v>43796</v>
      </c>
      <c r="V17" s="46" t="s">
        <v>218</v>
      </c>
      <c r="W17" s="46" t="s">
        <v>218</v>
      </c>
      <c r="X17" s="46" t="s">
        <v>218</v>
      </c>
      <c r="Y17" s="50">
        <v>43802</v>
      </c>
      <c r="Z17" s="3">
        <v>24</v>
      </c>
      <c r="AA17" s="3">
        <v>0</v>
      </c>
      <c r="AB17" s="3" t="s">
        <v>22</v>
      </c>
      <c r="AC17" s="28" t="s">
        <v>422</v>
      </c>
    </row>
    <row r="18" spans="2:29" ht="45" x14ac:dyDescent="0.25">
      <c r="B18" s="53">
        <v>14</v>
      </c>
      <c r="C18" s="44" t="s">
        <v>73</v>
      </c>
      <c r="D18" s="45">
        <v>902</v>
      </c>
      <c r="E18" s="45" t="s">
        <v>74</v>
      </c>
      <c r="F18" s="45"/>
      <c r="G18" s="45" t="s">
        <v>75</v>
      </c>
      <c r="H18" s="45" t="s">
        <v>33</v>
      </c>
      <c r="I18" s="45">
        <v>6757584</v>
      </c>
      <c r="J18" s="45" t="s">
        <v>34</v>
      </c>
      <c r="K18" s="45" t="s">
        <v>35</v>
      </c>
      <c r="L18" s="46" t="s">
        <v>218</v>
      </c>
      <c r="M18" s="47">
        <v>16129</v>
      </c>
      <c r="N18" s="67">
        <v>43753</v>
      </c>
      <c r="O18" s="46" t="s">
        <v>218</v>
      </c>
      <c r="P18" s="46" t="s">
        <v>218</v>
      </c>
      <c r="Q18" s="46" t="s">
        <v>218</v>
      </c>
      <c r="R18" s="46" t="s">
        <v>218</v>
      </c>
      <c r="S18" s="46" t="s">
        <v>218</v>
      </c>
      <c r="T18" s="47">
        <v>18791</v>
      </c>
      <c r="U18" s="49">
        <v>43795</v>
      </c>
      <c r="V18" s="46" t="s">
        <v>218</v>
      </c>
      <c r="W18" s="46" t="s">
        <v>218</v>
      </c>
      <c r="X18" s="46" t="s">
        <v>218</v>
      </c>
      <c r="Y18" s="50">
        <v>43801</v>
      </c>
      <c r="Z18" s="3">
        <v>32</v>
      </c>
      <c r="AA18" s="3">
        <v>0</v>
      </c>
      <c r="AB18" s="3" t="s">
        <v>22</v>
      </c>
      <c r="AC18" s="28" t="s">
        <v>422</v>
      </c>
    </row>
    <row r="19" spans="2:29" ht="45" x14ac:dyDescent="0.25">
      <c r="B19" s="3">
        <v>15</v>
      </c>
      <c r="C19" s="44" t="s">
        <v>76</v>
      </c>
      <c r="D19" s="45">
        <v>902</v>
      </c>
      <c r="E19" s="45" t="s">
        <v>77</v>
      </c>
      <c r="F19" s="45" t="s">
        <v>78</v>
      </c>
      <c r="G19" s="45" t="s">
        <v>79</v>
      </c>
      <c r="H19" s="45" t="s">
        <v>80</v>
      </c>
      <c r="I19" s="45">
        <v>6751104</v>
      </c>
      <c r="J19" s="45" t="s">
        <v>34</v>
      </c>
      <c r="K19" s="45" t="s">
        <v>35</v>
      </c>
      <c r="L19" s="46" t="s">
        <v>218</v>
      </c>
      <c r="M19" s="47">
        <v>16814</v>
      </c>
      <c r="N19" s="67">
        <v>43763</v>
      </c>
      <c r="O19" s="46" t="s">
        <v>218</v>
      </c>
      <c r="P19" s="46" t="s">
        <v>218</v>
      </c>
      <c r="Q19" s="46" t="s">
        <v>218</v>
      </c>
      <c r="R19" s="46" t="s">
        <v>218</v>
      </c>
      <c r="S19" s="46" t="s">
        <v>218</v>
      </c>
      <c r="T19" s="47">
        <v>20387</v>
      </c>
      <c r="U19" s="49">
        <v>43818</v>
      </c>
      <c r="V19" s="46" t="s">
        <v>218</v>
      </c>
      <c r="W19" s="46" t="s">
        <v>218</v>
      </c>
      <c r="X19" s="46" t="s">
        <v>218</v>
      </c>
      <c r="Y19" s="50">
        <v>43822</v>
      </c>
      <c r="Z19" s="3">
        <v>40</v>
      </c>
      <c r="AA19" s="3">
        <f>+Z19-34</f>
        <v>6</v>
      </c>
      <c r="AB19" s="3" t="s">
        <v>23</v>
      </c>
      <c r="AC19" s="28" t="s">
        <v>422</v>
      </c>
    </row>
    <row r="20" spans="2:29" ht="45" x14ac:dyDescent="0.25">
      <c r="B20" s="3">
        <v>16</v>
      </c>
      <c r="C20" s="44" t="s">
        <v>81</v>
      </c>
      <c r="D20" s="45">
        <v>902</v>
      </c>
      <c r="E20" s="45" t="s">
        <v>82</v>
      </c>
      <c r="F20" s="45"/>
      <c r="G20" s="45" t="s">
        <v>57</v>
      </c>
      <c r="H20" s="45" t="s">
        <v>83</v>
      </c>
      <c r="I20" s="45">
        <v>4220510</v>
      </c>
      <c r="J20" s="45" t="s">
        <v>34</v>
      </c>
      <c r="K20" s="45" t="s">
        <v>35</v>
      </c>
      <c r="L20" s="46" t="s">
        <v>218</v>
      </c>
      <c r="M20" s="47">
        <v>16431</v>
      </c>
      <c r="N20" s="67">
        <v>43759</v>
      </c>
      <c r="O20" s="46" t="s">
        <v>218</v>
      </c>
      <c r="P20" s="46" t="s">
        <v>218</v>
      </c>
      <c r="Q20" s="46" t="s">
        <v>218</v>
      </c>
      <c r="R20" s="46" t="s">
        <v>218</v>
      </c>
      <c r="S20" s="46" t="s">
        <v>218</v>
      </c>
      <c r="T20" s="47">
        <v>18955</v>
      </c>
      <c r="U20" s="49">
        <v>43796</v>
      </c>
      <c r="V20" s="46" t="s">
        <v>218</v>
      </c>
      <c r="W20" s="46" t="s">
        <v>218</v>
      </c>
      <c r="X20" s="46" t="s">
        <v>218</v>
      </c>
      <c r="Y20" s="50">
        <v>43802</v>
      </c>
      <c r="Z20" s="3">
        <v>28</v>
      </c>
      <c r="AA20" s="3">
        <v>0</v>
      </c>
      <c r="AB20" s="3" t="s">
        <v>22</v>
      </c>
      <c r="AC20" s="28" t="s">
        <v>422</v>
      </c>
    </row>
    <row r="21" spans="2:29" ht="45" x14ac:dyDescent="0.25">
      <c r="B21" s="3">
        <v>17</v>
      </c>
      <c r="C21" s="44" t="s">
        <v>84</v>
      </c>
      <c r="D21" s="45">
        <v>902</v>
      </c>
      <c r="E21" s="45" t="s">
        <v>37</v>
      </c>
      <c r="F21" s="45" t="s">
        <v>85</v>
      </c>
      <c r="G21" s="45" t="s">
        <v>33</v>
      </c>
      <c r="H21" s="45" t="s">
        <v>86</v>
      </c>
      <c r="I21" s="45">
        <v>23961452</v>
      </c>
      <c r="J21" s="45" t="s">
        <v>34</v>
      </c>
      <c r="K21" s="45" t="s">
        <v>35</v>
      </c>
      <c r="L21" s="46" t="s">
        <v>218</v>
      </c>
      <c r="M21" s="47">
        <v>14913</v>
      </c>
      <c r="N21" s="67">
        <v>43731</v>
      </c>
      <c r="O21" s="46" t="s">
        <v>218</v>
      </c>
      <c r="P21" s="46" t="s">
        <v>218</v>
      </c>
      <c r="Q21" s="46" t="s">
        <v>218</v>
      </c>
      <c r="R21" s="46" t="s">
        <v>218</v>
      </c>
      <c r="S21" s="46" t="s">
        <v>218</v>
      </c>
      <c r="T21" s="47">
        <v>18726</v>
      </c>
      <c r="U21" s="49">
        <v>43794</v>
      </c>
      <c r="V21" s="46" t="s">
        <v>218</v>
      </c>
      <c r="W21" s="46" t="s">
        <v>218</v>
      </c>
      <c r="X21" s="46" t="s">
        <v>218</v>
      </c>
      <c r="Y21" s="50">
        <v>43802</v>
      </c>
      <c r="Z21" s="3">
        <v>47</v>
      </c>
      <c r="AA21" s="3">
        <f>+Z21-34</f>
        <v>13</v>
      </c>
      <c r="AB21" s="3" t="s">
        <v>23</v>
      </c>
      <c r="AC21" s="28" t="s">
        <v>422</v>
      </c>
    </row>
    <row r="22" spans="2:29" ht="45" x14ac:dyDescent="0.25">
      <c r="B22" s="53">
        <v>18</v>
      </c>
      <c r="C22" s="44" t="s">
        <v>87</v>
      </c>
      <c r="D22" s="45">
        <v>902</v>
      </c>
      <c r="E22" s="45" t="s">
        <v>55</v>
      </c>
      <c r="F22" s="45" t="s">
        <v>88</v>
      </c>
      <c r="G22" s="45" t="s">
        <v>89</v>
      </c>
      <c r="H22" s="45" t="s">
        <v>33</v>
      </c>
      <c r="I22" s="45">
        <v>1071404</v>
      </c>
      <c r="J22" s="45" t="s">
        <v>34</v>
      </c>
      <c r="K22" s="45" t="s">
        <v>35</v>
      </c>
      <c r="L22" s="46" t="s">
        <v>218</v>
      </c>
      <c r="M22" s="47">
        <v>15535</v>
      </c>
      <c r="N22" s="67">
        <v>43746</v>
      </c>
      <c r="O22" s="46" t="s">
        <v>218</v>
      </c>
      <c r="P22" s="46" t="s">
        <v>218</v>
      </c>
      <c r="Q22" s="46" t="s">
        <v>218</v>
      </c>
      <c r="R22" s="46" t="s">
        <v>218</v>
      </c>
      <c r="S22" s="46" t="s">
        <v>218</v>
      </c>
      <c r="T22" s="47">
        <v>18704</v>
      </c>
      <c r="U22" s="49">
        <v>43794</v>
      </c>
      <c r="V22" s="46" t="s">
        <v>218</v>
      </c>
      <c r="W22" s="46" t="s">
        <v>218</v>
      </c>
      <c r="X22" s="46" t="s">
        <v>218</v>
      </c>
      <c r="Y22" s="50">
        <v>43802</v>
      </c>
      <c r="Z22" s="3">
        <v>36</v>
      </c>
      <c r="AA22" s="3">
        <f>+Z22-34</f>
        <v>2</v>
      </c>
      <c r="AB22" s="3" t="s">
        <v>23</v>
      </c>
      <c r="AC22" s="28" t="s">
        <v>422</v>
      </c>
    </row>
    <row r="23" spans="2:29" ht="45" x14ac:dyDescent="0.25">
      <c r="B23" s="3">
        <v>19</v>
      </c>
      <c r="C23" s="44" t="s">
        <v>90</v>
      </c>
      <c r="D23" s="45">
        <v>902</v>
      </c>
      <c r="E23" s="45" t="s">
        <v>91</v>
      </c>
      <c r="F23" s="45" t="s">
        <v>37</v>
      </c>
      <c r="G23" s="45" t="s">
        <v>92</v>
      </c>
      <c r="H23" s="45" t="s">
        <v>93</v>
      </c>
      <c r="I23" s="45">
        <v>23964268</v>
      </c>
      <c r="J23" s="45" t="s">
        <v>34</v>
      </c>
      <c r="K23" s="45" t="s">
        <v>35</v>
      </c>
      <c r="L23" s="46" t="s">
        <v>218</v>
      </c>
      <c r="M23" s="47">
        <v>16506</v>
      </c>
      <c r="N23" s="67">
        <v>43760</v>
      </c>
      <c r="O23" s="46" t="s">
        <v>218</v>
      </c>
      <c r="P23" s="46" t="s">
        <v>218</v>
      </c>
      <c r="Q23" s="46" t="s">
        <v>218</v>
      </c>
      <c r="R23" s="46" t="s">
        <v>218</v>
      </c>
      <c r="S23" s="46" t="s">
        <v>218</v>
      </c>
      <c r="T23" s="47">
        <v>18957</v>
      </c>
      <c r="U23" s="49">
        <v>43796</v>
      </c>
      <c r="V23" s="46" t="s">
        <v>218</v>
      </c>
      <c r="W23" s="46" t="s">
        <v>218</v>
      </c>
      <c r="X23" s="46" t="s">
        <v>218</v>
      </c>
      <c r="Y23" s="50">
        <v>43802</v>
      </c>
      <c r="Z23" s="3">
        <v>27</v>
      </c>
      <c r="AA23" s="3">
        <v>0</v>
      </c>
      <c r="AB23" s="3" t="s">
        <v>22</v>
      </c>
      <c r="AC23" s="28" t="s">
        <v>422</v>
      </c>
    </row>
    <row r="24" spans="2:29" ht="45" x14ac:dyDescent="0.25">
      <c r="B24" s="3">
        <v>20</v>
      </c>
      <c r="C24" s="44" t="s">
        <v>94</v>
      </c>
      <c r="D24" s="45">
        <v>902</v>
      </c>
      <c r="E24" s="45" t="s">
        <v>95</v>
      </c>
      <c r="F24" s="45"/>
      <c r="G24" s="45" t="s">
        <v>96</v>
      </c>
      <c r="H24" s="45"/>
      <c r="I24" s="45">
        <v>26563722</v>
      </c>
      <c r="J24" s="45" t="s">
        <v>97</v>
      </c>
      <c r="K24" s="45" t="s">
        <v>98</v>
      </c>
      <c r="L24" s="46" t="s">
        <v>218</v>
      </c>
      <c r="M24" s="47" t="s">
        <v>192</v>
      </c>
      <c r="N24" s="67">
        <v>43749</v>
      </c>
      <c r="O24" s="46" t="s">
        <v>218</v>
      </c>
      <c r="P24" s="46" t="s">
        <v>218</v>
      </c>
      <c r="Q24" s="46" t="s">
        <v>218</v>
      </c>
      <c r="R24" s="46" t="s">
        <v>218</v>
      </c>
      <c r="S24" s="46" t="s">
        <v>218</v>
      </c>
      <c r="T24" s="47" t="s">
        <v>205</v>
      </c>
      <c r="U24" s="49">
        <v>43791</v>
      </c>
      <c r="V24" s="46" t="s">
        <v>218</v>
      </c>
      <c r="W24" s="46" t="s">
        <v>218</v>
      </c>
      <c r="X24" s="46" t="s">
        <v>218</v>
      </c>
      <c r="Y24" s="50">
        <v>43823</v>
      </c>
      <c r="Z24" s="3">
        <v>42</v>
      </c>
      <c r="AA24" s="3">
        <f t="shared" ref="AA24:AA38" si="1">+Z24-34</f>
        <v>8</v>
      </c>
      <c r="AB24" s="3" t="s">
        <v>23</v>
      </c>
      <c r="AC24" s="28" t="s">
        <v>422</v>
      </c>
    </row>
    <row r="25" spans="2:29" ht="45" x14ac:dyDescent="0.25">
      <c r="B25" s="3">
        <v>21</v>
      </c>
      <c r="C25" s="44" t="s">
        <v>99</v>
      </c>
      <c r="D25" s="45">
        <v>902</v>
      </c>
      <c r="E25" s="45" t="s">
        <v>55</v>
      </c>
      <c r="F25" s="45" t="s">
        <v>100</v>
      </c>
      <c r="G25" s="45" t="s">
        <v>101</v>
      </c>
      <c r="H25" s="45" t="s">
        <v>102</v>
      </c>
      <c r="I25" s="45">
        <v>1082776073</v>
      </c>
      <c r="J25" s="45" t="s">
        <v>97</v>
      </c>
      <c r="K25" s="45" t="s">
        <v>98</v>
      </c>
      <c r="L25" s="46" t="s">
        <v>218</v>
      </c>
      <c r="M25" s="47" t="s">
        <v>193</v>
      </c>
      <c r="N25" s="67">
        <v>43720</v>
      </c>
      <c r="O25" s="46" t="s">
        <v>218</v>
      </c>
      <c r="P25" s="46" t="s">
        <v>218</v>
      </c>
      <c r="Q25" s="46" t="s">
        <v>218</v>
      </c>
      <c r="R25" s="46" t="s">
        <v>218</v>
      </c>
      <c r="S25" s="46" t="s">
        <v>218</v>
      </c>
      <c r="T25" s="47" t="s">
        <v>206</v>
      </c>
      <c r="U25" s="49">
        <v>43777</v>
      </c>
      <c r="V25" s="46" t="s">
        <v>218</v>
      </c>
      <c r="W25" s="46" t="s">
        <v>218</v>
      </c>
      <c r="X25" s="46" t="s">
        <v>218</v>
      </c>
      <c r="Y25" s="50">
        <v>43803</v>
      </c>
      <c r="Z25" s="3">
        <v>55</v>
      </c>
      <c r="AA25" s="3">
        <f t="shared" si="1"/>
        <v>21</v>
      </c>
      <c r="AB25" s="3" t="s">
        <v>23</v>
      </c>
      <c r="AC25" s="28" t="s">
        <v>422</v>
      </c>
    </row>
    <row r="26" spans="2:29" ht="45" x14ac:dyDescent="0.25">
      <c r="B26" s="53">
        <v>22</v>
      </c>
      <c r="C26" s="44" t="s">
        <v>103</v>
      </c>
      <c r="D26" s="45">
        <v>902</v>
      </c>
      <c r="E26" s="45" t="s">
        <v>104</v>
      </c>
      <c r="F26" s="45"/>
      <c r="G26" s="45" t="s">
        <v>105</v>
      </c>
      <c r="H26" s="45" t="s">
        <v>106</v>
      </c>
      <c r="I26" s="45">
        <v>12144886</v>
      </c>
      <c r="J26" s="45" t="s">
        <v>97</v>
      </c>
      <c r="K26" s="45" t="s">
        <v>98</v>
      </c>
      <c r="L26" s="46" t="s">
        <v>218</v>
      </c>
      <c r="M26" s="47" t="s">
        <v>194</v>
      </c>
      <c r="N26" s="67">
        <v>43732</v>
      </c>
      <c r="O26" s="46" t="s">
        <v>218</v>
      </c>
      <c r="P26" s="46" t="s">
        <v>218</v>
      </c>
      <c r="Q26" s="46" t="s">
        <v>218</v>
      </c>
      <c r="R26" s="46" t="s">
        <v>218</v>
      </c>
      <c r="S26" s="46" t="s">
        <v>218</v>
      </c>
      <c r="T26" s="47" t="s">
        <v>207</v>
      </c>
      <c r="U26" s="49">
        <v>43791</v>
      </c>
      <c r="V26" s="46" t="s">
        <v>218</v>
      </c>
      <c r="W26" s="46" t="s">
        <v>218</v>
      </c>
      <c r="X26" s="46" t="s">
        <v>218</v>
      </c>
      <c r="Y26" s="50">
        <v>43823</v>
      </c>
      <c r="Z26" s="3">
        <v>61</v>
      </c>
      <c r="AA26" s="3">
        <f t="shared" si="1"/>
        <v>27</v>
      </c>
      <c r="AB26" s="3" t="s">
        <v>23</v>
      </c>
      <c r="AC26" s="28" t="s">
        <v>422</v>
      </c>
    </row>
    <row r="27" spans="2:29" ht="45" x14ac:dyDescent="0.25">
      <c r="B27" s="3">
        <v>23</v>
      </c>
      <c r="C27" s="44" t="s">
        <v>107</v>
      </c>
      <c r="D27" s="45">
        <v>902</v>
      </c>
      <c r="E27" s="45" t="s">
        <v>108</v>
      </c>
      <c r="F27" s="45"/>
      <c r="G27" s="45" t="s">
        <v>109</v>
      </c>
      <c r="H27" s="45" t="s">
        <v>105</v>
      </c>
      <c r="I27" s="45">
        <v>26564923</v>
      </c>
      <c r="J27" s="45" t="s">
        <v>97</v>
      </c>
      <c r="K27" s="45" t="s">
        <v>98</v>
      </c>
      <c r="L27" s="46" t="s">
        <v>218</v>
      </c>
      <c r="M27" s="47" t="s">
        <v>195</v>
      </c>
      <c r="N27" s="67">
        <v>43677</v>
      </c>
      <c r="O27" s="46" t="s">
        <v>218</v>
      </c>
      <c r="P27" s="46" t="s">
        <v>218</v>
      </c>
      <c r="Q27" s="46" t="s">
        <v>218</v>
      </c>
      <c r="R27" s="46" t="s">
        <v>218</v>
      </c>
      <c r="S27" s="46" t="s">
        <v>218</v>
      </c>
      <c r="T27" s="47" t="s">
        <v>208</v>
      </c>
      <c r="U27" s="49">
        <v>43777</v>
      </c>
      <c r="V27" s="46" t="s">
        <v>218</v>
      </c>
      <c r="W27" s="46" t="s">
        <v>218</v>
      </c>
      <c r="X27" s="46" t="s">
        <v>218</v>
      </c>
      <c r="Y27" s="50">
        <v>43803</v>
      </c>
      <c r="Z27" s="3">
        <v>84</v>
      </c>
      <c r="AA27" s="3">
        <f t="shared" si="1"/>
        <v>50</v>
      </c>
      <c r="AB27" s="3" t="s">
        <v>23</v>
      </c>
      <c r="AC27" s="28" t="s">
        <v>422</v>
      </c>
    </row>
    <row r="28" spans="2:29" ht="45" x14ac:dyDescent="0.25">
      <c r="B28" s="3">
        <v>24</v>
      </c>
      <c r="C28" s="44" t="s">
        <v>110</v>
      </c>
      <c r="D28" s="45">
        <v>902</v>
      </c>
      <c r="E28" s="45" t="s">
        <v>111</v>
      </c>
      <c r="F28" s="45"/>
      <c r="G28" s="45" t="s">
        <v>112</v>
      </c>
      <c r="H28" s="45" t="s">
        <v>109</v>
      </c>
      <c r="I28" s="45">
        <v>12142736</v>
      </c>
      <c r="J28" s="45" t="s">
        <v>97</v>
      </c>
      <c r="K28" s="45" t="s">
        <v>98</v>
      </c>
      <c r="L28" s="46" t="s">
        <v>218</v>
      </c>
      <c r="M28" s="47" t="s">
        <v>196</v>
      </c>
      <c r="N28" s="67">
        <v>43671</v>
      </c>
      <c r="O28" s="46" t="s">
        <v>218</v>
      </c>
      <c r="P28" s="46" t="s">
        <v>218</v>
      </c>
      <c r="Q28" s="46" t="s">
        <v>218</v>
      </c>
      <c r="R28" s="46" t="s">
        <v>218</v>
      </c>
      <c r="S28" s="46" t="s">
        <v>218</v>
      </c>
      <c r="T28" s="47" t="s">
        <v>209</v>
      </c>
      <c r="U28" s="49">
        <v>43777</v>
      </c>
      <c r="V28" s="46" t="s">
        <v>218</v>
      </c>
      <c r="W28" s="46" t="s">
        <v>218</v>
      </c>
      <c r="X28" s="46" t="s">
        <v>218</v>
      </c>
      <c r="Y28" s="50">
        <v>43803</v>
      </c>
      <c r="Z28" s="3">
        <v>88</v>
      </c>
      <c r="AA28" s="3">
        <f t="shared" si="1"/>
        <v>54</v>
      </c>
      <c r="AB28" s="3" t="s">
        <v>23</v>
      </c>
      <c r="AC28" s="28" t="s">
        <v>422</v>
      </c>
    </row>
    <row r="29" spans="2:29" ht="45" x14ac:dyDescent="0.25">
      <c r="B29" s="3">
        <v>25</v>
      </c>
      <c r="C29" s="44" t="s">
        <v>113</v>
      </c>
      <c r="D29" s="45">
        <v>902</v>
      </c>
      <c r="E29" s="45" t="s">
        <v>41</v>
      </c>
      <c r="F29" s="45"/>
      <c r="G29" s="45" t="s">
        <v>105</v>
      </c>
      <c r="H29" s="45" t="s">
        <v>106</v>
      </c>
      <c r="I29" s="45">
        <v>12144517</v>
      </c>
      <c r="J29" s="45" t="s">
        <v>97</v>
      </c>
      <c r="K29" s="45" t="s">
        <v>98</v>
      </c>
      <c r="L29" s="46" t="s">
        <v>218</v>
      </c>
      <c r="M29" s="47" t="s">
        <v>197</v>
      </c>
      <c r="N29" s="67">
        <v>43721</v>
      </c>
      <c r="O29" s="46" t="s">
        <v>218</v>
      </c>
      <c r="P29" s="46" t="s">
        <v>218</v>
      </c>
      <c r="Q29" s="46" t="s">
        <v>218</v>
      </c>
      <c r="R29" s="46" t="s">
        <v>218</v>
      </c>
      <c r="S29" s="46" t="s">
        <v>218</v>
      </c>
      <c r="T29" s="47" t="s">
        <v>210</v>
      </c>
      <c r="U29" s="49">
        <v>43781</v>
      </c>
      <c r="V29" s="46" t="s">
        <v>218</v>
      </c>
      <c r="W29" s="46" t="s">
        <v>218</v>
      </c>
      <c r="X29" s="46" t="s">
        <v>218</v>
      </c>
      <c r="Y29" s="50">
        <v>43803</v>
      </c>
      <c r="Z29" s="3">
        <v>54</v>
      </c>
      <c r="AA29" s="3">
        <f t="shared" si="1"/>
        <v>20</v>
      </c>
      <c r="AB29" s="3" t="s">
        <v>23</v>
      </c>
      <c r="AC29" s="28" t="s">
        <v>422</v>
      </c>
    </row>
    <row r="30" spans="2:29" ht="45" x14ac:dyDescent="0.25">
      <c r="B30" s="53">
        <v>26</v>
      </c>
      <c r="C30" s="44" t="s">
        <v>114</v>
      </c>
      <c r="D30" s="45">
        <v>902</v>
      </c>
      <c r="E30" s="45" t="s">
        <v>48</v>
      </c>
      <c r="F30" s="45" t="s">
        <v>115</v>
      </c>
      <c r="G30" s="45" t="s">
        <v>105</v>
      </c>
      <c r="H30" s="45" t="s">
        <v>106</v>
      </c>
      <c r="I30" s="45">
        <v>12181428</v>
      </c>
      <c r="J30" s="45" t="s">
        <v>97</v>
      </c>
      <c r="K30" s="45" t="s">
        <v>98</v>
      </c>
      <c r="L30" s="46" t="s">
        <v>218</v>
      </c>
      <c r="M30" s="47" t="s">
        <v>198</v>
      </c>
      <c r="N30" s="67">
        <v>43721</v>
      </c>
      <c r="O30" s="46" t="s">
        <v>218</v>
      </c>
      <c r="P30" s="46" t="s">
        <v>218</v>
      </c>
      <c r="Q30" s="46" t="s">
        <v>218</v>
      </c>
      <c r="R30" s="46" t="s">
        <v>218</v>
      </c>
      <c r="S30" s="46" t="s">
        <v>218</v>
      </c>
      <c r="T30" s="47" t="s">
        <v>211</v>
      </c>
      <c r="U30" s="49">
        <v>43781</v>
      </c>
      <c r="V30" s="46" t="s">
        <v>218</v>
      </c>
      <c r="W30" s="46" t="s">
        <v>218</v>
      </c>
      <c r="X30" s="46" t="s">
        <v>218</v>
      </c>
      <c r="Y30" s="50">
        <v>43803</v>
      </c>
      <c r="Z30" s="3">
        <v>50</v>
      </c>
      <c r="AA30" s="3">
        <f t="shared" si="1"/>
        <v>16</v>
      </c>
      <c r="AB30" s="3" t="s">
        <v>23</v>
      </c>
      <c r="AC30" s="28" t="s">
        <v>422</v>
      </c>
    </row>
    <row r="31" spans="2:29" ht="45" x14ac:dyDescent="0.25">
      <c r="B31" s="3">
        <v>27</v>
      </c>
      <c r="C31" s="44" t="s">
        <v>116</v>
      </c>
      <c r="D31" s="45">
        <v>902</v>
      </c>
      <c r="E31" s="45" t="s">
        <v>117</v>
      </c>
      <c r="F31" s="45" t="s">
        <v>118</v>
      </c>
      <c r="G31" s="45" t="s">
        <v>119</v>
      </c>
      <c r="H31" s="45" t="s">
        <v>120</v>
      </c>
      <c r="I31" s="45">
        <v>36284581</v>
      </c>
      <c r="J31" s="45" t="s">
        <v>97</v>
      </c>
      <c r="K31" s="45" t="s">
        <v>98</v>
      </c>
      <c r="L31" s="46" t="s">
        <v>218</v>
      </c>
      <c r="M31" s="47" t="s">
        <v>199</v>
      </c>
      <c r="N31" s="67">
        <v>43747</v>
      </c>
      <c r="O31" s="46" t="s">
        <v>218</v>
      </c>
      <c r="P31" s="46" t="s">
        <v>218</v>
      </c>
      <c r="Q31" s="46" t="s">
        <v>218</v>
      </c>
      <c r="R31" s="46" t="s">
        <v>218</v>
      </c>
      <c r="S31" s="46" t="s">
        <v>218</v>
      </c>
      <c r="T31" s="47" t="s">
        <v>212</v>
      </c>
      <c r="U31" s="49">
        <v>43791</v>
      </c>
      <c r="V31" s="46" t="s">
        <v>218</v>
      </c>
      <c r="W31" s="46" t="s">
        <v>218</v>
      </c>
      <c r="X31" s="46" t="s">
        <v>218</v>
      </c>
      <c r="Y31" s="50">
        <v>43823</v>
      </c>
      <c r="Z31" s="3">
        <v>96</v>
      </c>
      <c r="AA31" s="3">
        <f t="shared" si="1"/>
        <v>62</v>
      </c>
      <c r="AB31" s="3" t="s">
        <v>23</v>
      </c>
      <c r="AC31" s="28" t="s">
        <v>422</v>
      </c>
    </row>
    <row r="32" spans="2:29" ht="45" x14ac:dyDescent="0.25">
      <c r="B32" s="3">
        <v>28</v>
      </c>
      <c r="C32" s="44" t="s">
        <v>121</v>
      </c>
      <c r="D32" s="45">
        <v>902</v>
      </c>
      <c r="E32" s="45" t="s">
        <v>48</v>
      </c>
      <c r="F32" s="45" t="s">
        <v>122</v>
      </c>
      <c r="G32" s="45" t="s">
        <v>123</v>
      </c>
      <c r="H32" s="45"/>
      <c r="I32" s="45">
        <v>12143083</v>
      </c>
      <c r="J32" s="45" t="s">
        <v>97</v>
      </c>
      <c r="K32" s="45" t="s">
        <v>98</v>
      </c>
      <c r="L32" s="46" t="s">
        <v>218</v>
      </c>
      <c r="M32" s="47" t="s">
        <v>200</v>
      </c>
      <c r="N32" s="67">
        <v>43661</v>
      </c>
      <c r="O32" s="46" t="s">
        <v>218</v>
      </c>
      <c r="P32" s="46" t="s">
        <v>218</v>
      </c>
      <c r="Q32" s="46" t="s">
        <v>218</v>
      </c>
      <c r="R32" s="46" t="s">
        <v>218</v>
      </c>
      <c r="S32" s="46" t="s">
        <v>218</v>
      </c>
      <c r="T32" s="47" t="s">
        <v>213</v>
      </c>
      <c r="U32" s="49">
        <v>43777</v>
      </c>
      <c r="V32" s="46" t="s">
        <v>218</v>
      </c>
      <c r="W32" s="46" t="s">
        <v>218</v>
      </c>
      <c r="X32" s="46" t="s">
        <v>218</v>
      </c>
      <c r="Y32" s="50">
        <v>43803</v>
      </c>
      <c r="Z32" s="3">
        <v>96</v>
      </c>
      <c r="AA32" s="3">
        <f t="shared" si="1"/>
        <v>62</v>
      </c>
      <c r="AB32" s="3" t="s">
        <v>23</v>
      </c>
      <c r="AC32" s="28" t="s">
        <v>422</v>
      </c>
    </row>
    <row r="33" spans="1:29" ht="45" x14ac:dyDescent="0.25">
      <c r="B33" s="53">
        <v>29</v>
      </c>
      <c r="C33" s="44" t="s">
        <v>124</v>
      </c>
      <c r="D33" s="45">
        <v>902</v>
      </c>
      <c r="E33" s="45" t="s">
        <v>125</v>
      </c>
      <c r="F33" s="45"/>
      <c r="G33" s="45" t="s">
        <v>126</v>
      </c>
      <c r="H33" s="45" t="s">
        <v>127</v>
      </c>
      <c r="I33" s="45">
        <v>12141401</v>
      </c>
      <c r="J33" s="45" t="s">
        <v>97</v>
      </c>
      <c r="K33" s="45" t="s">
        <v>98</v>
      </c>
      <c r="L33" s="46" t="s">
        <v>218</v>
      </c>
      <c r="M33" s="47" t="s">
        <v>201</v>
      </c>
      <c r="N33" s="67">
        <v>43661</v>
      </c>
      <c r="O33" s="46" t="s">
        <v>218</v>
      </c>
      <c r="P33" s="46" t="s">
        <v>218</v>
      </c>
      <c r="Q33" s="46" t="s">
        <v>218</v>
      </c>
      <c r="R33" s="46" t="s">
        <v>218</v>
      </c>
      <c r="S33" s="46" t="s">
        <v>218</v>
      </c>
      <c r="T33" s="47" t="s">
        <v>214</v>
      </c>
      <c r="U33" s="49">
        <v>43777</v>
      </c>
      <c r="V33" s="46" t="s">
        <v>218</v>
      </c>
      <c r="W33" s="46" t="s">
        <v>218</v>
      </c>
      <c r="X33" s="46" t="s">
        <v>218</v>
      </c>
      <c r="Y33" s="50">
        <v>43803</v>
      </c>
      <c r="Z33" s="3">
        <v>96</v>
      </c>
      <c r="AA33" s="3">
        <f t="shared" si="1"/>
        <v>62</v>
      </c>
      <c r="AB33" s="3" t="s">
        <v>23</v>
      </c>
      <c r="AC33" s="28" t="s">
        <v>422</v>
      </c>
    </row>
    <row r="34" spans="1:29" ht="45" x14ac:dyDescent="0.25">
      <c r="B34" s="3">
        <v>30</v>
      </c>
      <c r="C34" s="44" t="s">
        <v>128</v>
      </c>
      <c r="D34" s="45">
        <v>902</v>
      </c>
      <c r="E34" s="45" t="s">
        <v>129</v>
      </c>
      <c r="F34" s="45" t="s">
        <v>130</v>
      </c>
      <c r="G34" s="45" t="s">
        <v>131</v>
      </c>
      <c r="H34" s="45" t="s">
        <v>105</v>
      </c>
      <c r="I34" s="45">
        <v>26566037</v>
      </c>
      <c r="J34" s="45" t="s">
        <v>97</v>
      </c>
      <c r="K34" s="45" t="s">
        <v>98</v>
      </c>
      <c r="L34" s="46" t="s">
        <v>218</v>
      </c>
      <c r="M34" s="47" t="s">
        <v>202</v>
      </c>
      <c r="N34" s="67">
        <v>43747</v>
      </c>
      <c r="O34" s="46" t="s">
        <v>218</v>
      </c>
      <c r="P34" s="46" t="s">
        <v>218</v>
      </c>
      <c r="Q34" s="46" t="s">
        <v>218</v>
      </c>
      <c r="R34" s="46" t="s">
        <v>218</v>
      </c>
      <c r="S34" s="46" t="s">
        <v>218</v>
      </c>
      <c r="T34" s="47" t="s">
        <v>215</v>
      </c>
      <c r="U34" s="49">
        <v>43804</v>
      </c>
      <c r="V34" s="46" t="s">
        <v>218</v>
      </c>
      <c r="W34" s="46" t="s">
        <v>218</v>
      </c>
      <c r="X34" s="46" t="s">
        <v>218</v>
      </c>
      <c r="Y34" s="50">
        <v>43811</v>
      </c>
      <c r="Z34" s="3">
        <v>42</v>
      </c>
      <c r="AA34" s="3">
        <f t="shared" si="1"/>
        <v>8</v>
      </c>
      <c r="AB34" s="3" t="s">
        <v>23</v>
      </c>
      <c r="AC34" s="28" t="s">
        <v>422</v>
      </c>
    </row>
    <row r="35" spans="1:29" ht="45" x14ac:dyDescent="0.25">
      <c r="B35" s="3">
        <v>31</v>
      </c>
      <c r="C35" s="44" t="s">
        <v>132</v>
      </c>
      <c r="D35" s="45">
        <v>902</v>
      </c>
      <c r="E35" s="45" t="s">
        <v>133</v>
      </c>
      <c r="F35" s="45"/>
      <c r="G35" s="45" t="s">
        <v>105</v>
      </c>
      <c r="H35" s="45" t="s">
        <v>134</v>
      </c>
      <c r="I35" s="45">
        <v>12141259</v>
      </c>
      <c r="J35" s="45" t="s">
        <v>97</v>
      </c>
      <c r="K35" s="45" t="s">
        <v>98</v>
      </c>
      <c r="L35" s="46" t="s">
        <v>218</v>
      </c>
      <c r="M35" s="47" t="s">
        <v>203</v>
      </c>
      <c r="N35" s="67">
        <v>43691</v>
      </c>
      <c r="O35" s="46" t="s">
        <v>218</v>
      </c>
      <c r="P35" s="46" t="s">
        <v>218</v>
      </c>
      <c r="Q35" s="46" t="s">
        <v>218</v>
      </c>
      <c r="R35" s="46" t="s">
        <v>218</v>
      </c>
      <c r="S35" s="46" t="s">
        <v>218</v>
      </c>
      <c r="T35" s="47" t="s">
        <v>216</v>
      </c>
      <c r="U35" s="49">
        <v>43777</v>
      </c>
      <c r="V35" s="46" t="s">
        <v>218</v>
      </c>
      <c r="W35" s="46" t="s">
        <v>218</v>
      </c>
      <c r="X35" s="46" t="s">
        <v>218</v>
      </c>
      <c r="Y35" s="50">
        <v>43803</v>
      </c>
      <c r="Z35" s="3">
        <v>75</v>
      </c>
      <c r="AA35" s="3">
        <f t="shared" si="1"/>
        <v>41</v>
      </c>
      <c r="AB35" s="3" t="s">
        <v>23</v>
      </c>
      <c r="AC35" s="28" t="s">
        <v>422</v>
      </c>
    </row>
    <row r="36" spans="1:29" ht="45" x14ac:dyDescent="0.25">
      <c r="B36" s="3">
        <v>32</v>
      </c>
      <c r="C36" s="44" t="s">
        <v>135</v>
      </c>
      <c r="D36" s="45">
        <v>902</v>
      </c>
      <c r="E36" s="45" t="s">
        <v>136</v>
      </c>
      <c r="F36" s="45"/>
      <c r="G36" s="45" t="s">
        <v>57</v>
      </c>
      <c r="H36" s="45" t="s">
        <v>137</v>
      </c>
      <c r="I36" s="45">
        <v>1657279</v>
      </c>
      <c r="J36" s="45" t="s">
        <v>97</v>
      </c>
      <c r="K36" s="45" t="s">
        <v>98</v>
      </c>
      <c r="L36" s="46" t="s">
        <v>218</v>
      </c>
      <c r="M36" s="47" t="s">
        <v>204</v>
      </c>
      <c r="N36" s="67">
        <v>43749</v>
      </c>
      <c r="O36" s="46" t="s">
        <v>218</v>
      </c>
      <c r="P36" s="46" t="s">
        <v>218</v>
      </c>
      <c r="Q36" s="46" t="s">
        <v>218</v>
      </c>
      <c r="R36" s="46" t="s">
        <v>218</v>
      </c>
      <c r="S36" s="46" t="s">
        <v>218</v>
      </c>
      <c r="T36" s="47" t="s">
        <v>217</v>
      </c>
      <c r="U36" s="49">
        <v>43794</v>
      </c>
      <c r="V36" s="46" t="s">
        <v>218</v>
      </c>
      <c r="W36" s="46" t="s">
        <v>218</v>
      </c>
      <c r="X36" s="46" t="s">
        <v>218</v>
      </c>
      <c r="Y36" s="50">
        <v>43823</v>
      </c>
      <c r="Z36" s="3">
        <v>48</v>
      </c>
      <c r="AA36" s="3">
        <f t="shared" si="1"/>
        <v>14</v>
      </c>
      <c r="AB36" s="3" t="s">
        <v>23</v>
      </c>
      <c r="AC36" s="28" t="s">
        <v>422</v>
      </c>
    </row>
    <row r="37" spans="1:29" ht="45" x14ac:dyDescent="0.25">
      <c r="B37" s="3">
        <v>33</v>
      </c>
      <c r="C37" s="44" t="s">
        <v>138</v>
      </c>
      <c r="D37" s="45">
        <v>902</v>
      </c>
      <c r="E37" s="45" t="s">
        <v>139</v>
      </c>
      <c r="F37" s="45"/>
      <c r="G37" s="45" t="s">
        <v>137</v>
      </c>
      <c r="H37" s="45" t="s">
        <v>140</v>
      </c>
      <c r="I37" s="45">
        <v>4934890</v>
      </c>
      <c r="J37" s="45" t="s">
        <v>97</v>
      </c>
      <c r="K37" s="45" t="s">
        <v>98</v>
      </c>
      <c r="L37" s="46" t="s">
        <v>218</v>
      </c>
      <c r="M37" s="47">
        <v>12518</v>
      </c>
      <c r="N37" s="67">
        <v>43700</v>
      </c>
      <c r="O37" s="46" t="s">
        <v>218</v>
      </c>
      <c r="P37" s="46" t="s">
        <v>218</v>
      </c>
      <c r="Q37" s="46" t="s">
        <v>218</v>
      </c>
      <c r="R37" s="46" t="s">
        <v>218</v>
      </c>
      <c r="S37" s="46" t="s">
        <v>218</v>
      </c>
      <c r="T37" s="47">
        <v>17740</v>
      </c>
      <c r="U37" s="49">
        <v>43777</v>
      </c>
      <c r="V37" s="46" t="s">
        <v>218</v>
      </c>
      <c r="W37" s="46" t="s">
        <v>218</v>
      </c>
      <c r="X37" s="46" t="s">
        <v>218</v>
      </c>
      <c r="Y37" s="50">
        <v>43803</v>
      </c>
      <c r="Z37" s="3">
        <v>69</v>
      </c>
      <c r="AA37" s="3">
        <f t="shared" si="1"/>
        <v>35</v>
      </c>
      <c r="AB37" s="3" t="s">
        <v>23</v>
      </c>
      <c r="AC37" s="28" t="s">
        <v>422</v>
      </c>
    </row>
    <row r="38" spans="1:29" ht="45" x14ac:dyDescent="0.25">
      <c r="B38" s="53">
        <v>34</v>
      </c>
      <c r="C38" s="44" t="s">
        <v>141</v>
      </c>
      <c r="D38" s="45">
        <v>902</v>
      </c>
      <c r="E38" s="45" t="s">
        <v>142</v>
      </c>
      <c r="F38" s="45" t="s">
        <v>143</v>
      </c>
      <c r="G38" s="45" t="s">
        <v>144</v>
      </c>
      <c r="H38" s="45" t="s">
        <v>137</v>
      </c>
      <c r="I38" s="45">
        <v>12180503</v>
      </c>
      <c r="J38" s="45" t="s">
        <v>97</v>
      </c>
      <c r="K38" s="45" t="s">
        <v>98</v>
      </c>
      <c r="L38" s="46" t="s">
        <v>218</v>
      </c>
      <c r="M38" s="47">
        <v>12517</v>
      </c>
      <c r="N38" s="67">
        <v>43700</v>
      </c>
      <c r="O38" s="46" t="s">
        <v>218</v>
      </c>
      <c r="P38" s="46" t="s">
        <v>218</v>
      </c>
      <c r="Q38" s="46" t="s">
        <v>218</v>
      </c>
      <c r="R38" s="46" t="s">
        <v>218</v>
      </c>
      <c r="S38" s="46" t="s">
        <v>218</v>
      </c>
      <c r="T38" s="47">
        <v>17741</v>
      </c>
      <c r="U38" s="49">
        <v>43777</v>
      </c>
      <c r="V38" s="46" t="s">
        <v>218</v>
      </c>
      <c r="W38" s="46" t="s">
        <v>218</v>
      </c>
      <c r="X38" s="46" t="s">
        <v>218</v>
      </c>
      <c r="Y38" s="50">
        <v>43742</v>
      </c>
      <c r="Z38" s="3">
        <v>69</v>
      </c>
      <c r="AA38" s="3">
        <f t="shared" si="1"/>
        <v>35</v>
      </c>
      <c r="AB38" s="3" t="s">
        <v>23</v>
      </c>
      <c r="AC38" s="28" t="s">
        <v>422</v>
      </c>
    </row>
    <row r="39" spans="1:29" s="42" customFormat="1" ht="90" x14ac:dyDescent="0.25">
      <c r="A39" s="1"/>
      <c r="B39" s="28">
        <v>35</v>
      </c>
      <c r="C39" s="54" t="s">
        <v>145</v>
      </c>
      <c r="D39" s="43">
        <v>902</v>
      </c>
      <c r="E39" s="55" t="s">
        <v>146</v>
      </c>
      <c r="F39" s="55" t="s">
        <v>147</v>
      </c>
      <c r="G39" s="55" t="s">
        <v>148</v>
      </c>
      <c r="H39" s="55"/>
      <c r="I39" s="55">
        <v>18878686</v>
      </c>
      <c r="J39" s="43" t="s">
        <v>149</v>
      </c>
      <c r="K39" s="43" t="s">
        <v>150</v>
      </c>
      <c r="L39" s="46" t="s">
        <v>218</v>
      </c>
      <c r="M39" s="55">
        <v>9687</v>
      </c>
      <c r="N39" s="68">
        <v>43664</v>
      </c>
      <c r="O39" s="55" t="s">
        <v>218</v>
      </c>
      <c r="P39" s="55" t="s">
        <v>291</v>
      </c>
      <c r="Q39" s="55" t="s">
        <v>291</v>
      </c>
      <c r="R39" s="55" t="s">
        <v>426</v>
      </c>
      <c r="S39" s="55" t="s">
        <v>218</v>
      </c>
      <c r="T39" s="55">
        <v>11551</v>
      </c>
      <c r="U39" s="23" t="s">
        <v>219</v>
      </c>
      <c r="V39" s="46" t="s">
        <v>218</v>
      </c>
      <c r="W39" s="46" t="s">
        <v>218</v>
      </c>
      <c r="X39" s="46" t="s">
        <v>218</v>
      </c>
      <c r="Y39" s="23">
        <v>43703</v>
      </c>
      <c r="Z39" s="55">
        <v>14</v>
      </c>
      <c r="AA39" s="55">
        <v>0</v>
      </c>
      <c r="AB39" s="55" t="s">
        <v>22</v>
      </c>
      <c r="AC39" s="28" t="s">
        <v>429</v>
      </c>
    </row>
    <row r="40" spans="1:29" s="42" customFormat="1" ht="90" x14ac:dyDescent="0.25">
      <c r="A40" s="1"/>
      <c r="B40" s="28">
        <v>36</v>
      </c>
      <c r="C40" s="54" t="s">
        <v>151</v>
      </c>
      <c r="D40" s="43">
        <v>902</v>
      </c>
      <c r="E40" s="55" t="s">
        <v>152</v>
      </c>
      <c r="F40" s="55" t="s">
        <v>108</v>
      </c>
      <c r="G40" s="55" t="s">
        <v>153</v>
      </c>
      <c r="H40" s="55" t="s">
        <v>154</v>
      </c>
      <c r="I40" s="55">
        <v>33173436</v>
      </c>
      <c r="J40" s="43" t="s">
        <v>149</v>
      </c>
      <c r="K40" s="43" t="s">
        <v>150</v>
      </c>
      <c r="L40" s="46" t="s">
        <v>218</v>
      </c>
      <c r="M40" s="55">
        <v>11609</v>
      </c>
      <c r="N40" s="68">
        <v>43686</v>
      </c>
      <c r="O40" s="55" t="s">
        <v>219</v>
      </c>
      <c r="P40" s="55" t="s">
        <v>291</v>
      </c>
      <c r="Q40" s="55" t="s">
        <v>219</v>
      </c>
      <c r="R40" s="55" t="s">
        <v>219</v>
      </c>
      <c r="S40" s="55" t="s">
        <v>218</v>
      </c>
      <c r="T40" s="55">
        <v>14538</v>
      </c>
      <c r="U40" s="23">
        <v>43721</v>
      </c>
      <c r="V40" s="46" t="s">
        <v>218</v>
      </c>
      <c r="W40" s="46" t="s">
        <v>218</v>
      </c>
      <c r="X40" s="46" t="s">
        <v>218</v>
      </c>
      <c r="Y40" s="23">
        <v>43795</v>
      </c>
      <c r="Z40" s="55">
        <v>69</v>
      </c>
      <c r="AA40" s="55">
        <v>35</v>
      </c>
      <c r="AB40" s="55" t="s">
        <v>23</v>
      </c>
      <c r="AC40" s="28" t="s">
        <v>429</v>
      </c>
    </row>
    <row r="41" spans="1:29" s="42" customFormat="1" ht="90" x14ac:dyDescent="0.25">
      <c r="A41" s="1"/>
      <c r="B41" s="28">
        <v>37</v>
      </c>
      <c r="C41" s="54" t="s">
        <v>155</v>
      </c>
      <c r="D41" s="43">
        <v>902</v>
      </c>
      <c r="E41" s="55" t="s">
        <v>30</v>
      </c>
      <c r="F41" s="55" t="s">
        <v>156</v>
      </c>
      <c r="G41" s="55" t="s">
        <v>157</v>
      </c>
      <c r="H41" s="55"/>
      <c r="I41" s="55">
        <v>9308568</v>
      </c>
      <c r="J41" s="43" t="s">
        <v>149</v>
      </c>
      <c r="K41" s="43" t="s">
        <v>150</v>
      </c>
      <c r="L41" s="46" t="s">
        <v>218</v>
      </c>
      <c r="M41" s="55">
        <v>6540</v>
      </c>
      <c r="N41" s="68">
        <v>43620</v>
      </c>
      <c r="O41" s="55" t="s">
        <v>219</v>
      </c>
      <c r="P41" s="55" t="s">
        <v>291</v>
      </c>
      <c r="Q41" s="55" t="s">
        <v>291</v>
      </c>
      <c r="R41" s="55" t="s">
        <v>219</v>
      </c>
      <c r="S41" s="55" t="s">
        <v>218</v>
      </c>
      <c r="T41" s="55">
        <v>9614</v>
      </c>
      <c r="U41" s="23">
        <v>43664</v>
      </c>
      <c r="V41" s="46" t="s">
        <v>218</v>
      </c>
      <c r="W41" s="46" t="s">
        <v>218</v>
      </c>
      <c r="X41" s="46" t="s">
        <v>218</v>
      </c>
      <c r="Y41" s="23">
        <v>43691</v>
      </c>
      <c r="Z41" s="55">
        <v>45</v>
      </c>
      <c r="AA41" s="55">
        <v>11</v>
      </c>
      <c r="AB41" s="55" t="s">
        <v>23</v>
      </c>
      <c r="AC41" s="28" t="s">
        <v>429</v>
      </c>
    </row>
    <row r="42" spans="1:29" s="39" customFormat="1" ht="105" x14ac:dyDescent="0.25">
      <c r="A42" s="1"/>
      <c r="B42" s="56">
        <v>38</v>
      </c>
      <c r="C42" s="57" t="s">
        <v>158</v>
      </c>
      <c r="D42" s="58">
        <v>902</v>
      </c>
      <c r="E42" s="59" t="s">
        <v>159</v>
      </c>
      <c r="F42" s="59" t="s">
        <v>78</v>
      </c>
      <c r="G42" s="59" t="s">
        <v>160</v>
      </c>
      <c r="H42" s="59"/>
      <c r="I42" s="59">
        <v>18878643</v>
      </c>
      <c r="J42" s="58" t="s">
        <v>149</v>
      </c>
      <c r="K42" s="58" t="s">
        <v>150</v>
      </c>
      <c r="L42" s="56" t="s">
        <v>218</v>
      </c>
      <c r="M42" s="59">
        <v>6536</v>
      </c>
      <c r="N42" s="68">
        <v>43620</v>
      </c>
      <c r="O42" s="59" t="s">
        <v>218</v>
      </c>
      <c r="P42" s="59" t="s">
        <v>218</v>
      </c>
      <c r="Q42" s="59" t="s">
        <v>219</v>
      </c>
      <c r="R42" s="59" t="s">
        <v>219</v>
      </c>
      <c r="S42" s="59" t="s">
        <v>218</v>
      </c>
      <c r="T42" s="59">
        <v>9528</v>
      </c>
      <c r="U42" s="60">
        <v>43663</v>
      </c>
      <c r="V42" s="59" t="s">
        <v>218</v>
      </c>
      <c r="W42" s="59" t="s">
        <v>218</v>
      </c>
      <c r="X42" s="59" t="s">
        <v>219</v>
      </c>
      <c r="Y42" s="60" t="s">
        <v>219</v>
      </c>
      <c r="Z42" s="59" t="s">
        <v>219</v>
      </c>
      <c r="AA42" s="59" t="s">
        <v>219</v>
      </c>
      <c r="AB42" s="59" t="s">
        <v>219</v>
      </c>
      <c r="AC42" s="56" t="s">
        <v>430</v>
      </c>
    </row>
    <row r="43" spans="1:29" s="39" customFormat="1" ht="90" x14ac:dyDescent="0.25">
      <c r="A43" s="1"/>
      <c r="B43" s="61">
        <v>39</v>
      </c>
      <c r="C43" s="57" t="s">
        <v>161</v>
      </c>
      <c r="D43" s="58">
        <v>902</v>
      </c>
      <c r="E43" s="59" t="s">
        <v>162</v>
      </c>
      <c r="F43" s="59" t="s">
        <v>163</v>
      </c>
      <c r="G43" s="59" t="s">
        <v>164</v>
      </c>
      <c r="H43" s="59" t="s">
        <v>165</v>
      </c>
      <c r="I43" s="59">
        <v>3921137</v>
      </c>
      <c r="J43" s="58" t="s">
        <v>149</v>
      </c>
      <c r="K43" s="58" t="s">
        <v>150</v>
      </c>
      <c r="L43" s="56" t="s">
        <v>218</v>
      </c>
      <c r="M43" s="59">
        <v>15416</v>
      </c>
      <c r="N43" s="67">
        <v>43745</v>
      </c>
      <c r="O43" s="59" t="s">
        <v>218</v>
      </c>
      <c r="P43" s="59" t="s">
        <v>218</v>
      </c>
      <c r="Q43" s="59" t="s">
        <v>219</v>
      </c>
      <c r="R43" s="59" t="s">
        <v>219</v>
      </c>
      <c r="S43" s="59" t="s">
        <v>218</v>
      </c>
      <c r="T43" s="59">
        <v>18165</v>
      </c>
      <c r="U43" s="60">
        <v>43774</v>
      </c>
      <c r="V43" s="59" t="s">
        <v>218</v>
      </c>
      <c r="W43" s="59" t="s">
        <v>218</v>
      </c>
      <c r="X43" s="59" t="s">
        <v>218</v>
      </c>
      <c r="Y43" s="60">
        <v>43797</v>
      </c>
      <c r="Z43" s="59">
        <v>34</v>
      </c>
      <c r="AA43" s="59">
        <v>0</v>
      </c>
      <c r="AB43" s="59" t="s">
        <v>22</v>
      </c>
      <c r="AC43" s="56" t="s">
        <v>429</v>
      </c>
    </row>
    <row r="44" spans="1:29" s="39" customFormat="1" ht="90" x14ac:dyDescent="0.25">
      <c r="A44" s="1"/>
      <c r="B44" s="56">
        <v>40</v>
      </c>
      <c r="C44" s="57" t="s">
        <v>166</v>
      </c>
      <c r="D44" s="58">
        <v>902</v>
      </c>
      <c r="E44" s="59" t="s">
        <v>91</v>
      </c>
      <c r="F44" s="59" t="s">
        <v>167</v>
      </c>
      <c r="G44" s="59" t="s">
        <v>168</v>
      </c>
      <c r="H44" s="59" t="s">
        <v>169</v>
      </c>
      <c r="I44" s="59">
        <v>64890980</v>
      </c>
      <c r="J44" s="58" t="s">
        <v>149</v>
      </c>
      <c r="K44" s="58" t="s">
        <v>150</v>
      </c>
      <c r="L44" s="56" t="s">
        <v>218</v>
      </c>
      <c r="M44" s="59">
        <v>9760</v>
      </c>
      <c r="N44" s="68">
        <v>43665</v>
      </c>
      <c r="O44" s="59" t="s">
        <v>218</v>
      </c>
      <c r="P44" s="59" t="s">
        <v>218</v>
      </c>
      <c r="Q44" s="59" t="s">
        <v>219</v>
      </c>
      <c r="R44" s="59" t="s">
        <v>219</v>
      </c>
      <c r="S44" s="59" t="s">
        <v>218</v>
      </c>
      <c r="T44" s="59">
        <v>19215</v>
      </c>
      <c r="U44" s="60">
        <v>43801</v>
      </c>
      <c r="V44" s="59" t="s">
        <v>218</v>
      </c>
      <c r="W44" s="59" t="s">
        <v>218</v>
      </c>
      <c r="X44" s="59" t="s">
        <v>218</v>
      </c>
      <c r="Y44" s="60">
        <v>44183</v>
      </c>
      <c r="Z44" s="59">
        <f>90+12</f>
        <v>102</v>
      </c>
      <c r="AA44" s="59">
        <f>+Z44-34</f>
        <v>68</v>
      </c>
      <c r="AB44" s="59" t="s">
        <v>23</v>
      </c>
      <c r="AC44" s="56" t="s">
        <v>429</v>
      </c>
    </row>
    <row r="45" spans="1:29" s="42" customFormat="1" ht="45" x14ac:dyDescent="0.25">
      <c r="A45" s="1"/>
      <c r="B45" s="28">
        <v>41</v>
      </c>
      <c r="C45" s="44" t="s">
        <v>170</v>
      </c>
      <c r="D45" s="62">
        <v>902</v>
      </c>
      <c r="E45" s="62" t="s">
        <v>171</v>
      </c>
      <c r="F45" s="62"/>
      <c r="G45" s="62" t="s">
        <v>172</v>
      </c>
      <c r="H45" s="62" t="s">
        <v>173</v>
      </c>
      <c r="I45" s="62">
        <v>36284646</v>
      </c>
      <c r="J45" s="62" t="s">
        <v>97</v>
      </c>
      <c r="K45" s="62" t="s">
        <v>174</v>
      </c>
      <c r="L45" s="46" t="s">
        <v>218</v>
      </c>
      <c r="M45" s="62">
        <v>16041</v>
      </c>
      <c r="N45" s="67">
        <v>43749</v>
      </c>
      <c r="O45" s="46" t="s">
        <v>218</v>
      </c>
      <c r="P45" s="46" t="s">
        <v>218</v>
      </c>
      <c r="Q45" s="46" t="s">
        <v>218</v>
      </c>
      <c r="R45" s="46" t="s">
        <v>218</v>
      </c>
      <c r="S45" s="46" t="s">
        <v>218</v>
      </c>
      <c r="T45" s="62">
        <v>18617</v>
      </c>
      <c r="U45" s="48">
        <v>43794</v>
      </c>
      <c r="V45" s="46" t="s">
        <v>218</v>
      </c>
      <c r="W45" s="46" t="s">
        <v>218</v>
      </c>
      <c r="X45" s="46" t="s">
        <v>218</v>
      </c>
      <c r="Y45" s="63">
        <v>43818</v>
      </c>
      <c r="Z45" s="28">
        <v>45</v>
      </c>
      <c r="AA45" s="28">
        <f>+Z45-34</f>
        <v>11</v>
      </c>
      <c r="AB45" s="28" t="s">
        <v>23</v>
      </c>
      <c r="AC45" s="28" t="s">
        <v>422</v>
      </c>
    </row>
    <row r="46" spans="1:29" ht="45" x14ac:dyDescent="0.25">
      <c r="B46" s="3">
        <v>42</v>
      </c>
      <c r="C46" s="44" t="s">
        <v>175</v>
      </c>
      <c r="D46" s="45">
        <v>902</v>
      </c>
      <c r="E46" s="45" t="s">
        <v>176</v>
      </c>
      <c r="F46" s="45" t="s">
        <v>177</v>
      </c>
      <c r="G46" s="45" t="s">
        <v>178</v>
      </c>
      <c r="H46" s="45" t="s">
        <v>179</v>
      </c>
      <c r="I46" s="45">
        <v>83042370</v>
      </c>
      <c r="J46" s="45" t="s">
        <v>97</v>
      </c>
      <c r="K46" s="45" t="s">
        <v>174</v>
      </c>
      <c r="L46" s="46" t="s">
        <v>218</v>
      </c>
      <c r="M46" s="47">
        <v>16079</v>
      </c>
      <c r="N46" s="67">
        <v>43749</v>
      </c>
      <c r="O46" s="46" t="s">
        <v>218</v>
      </c>
      <c r="P46" s="46" t="s">
        <v>218</v>
      </c>
      <c r="Q46" s="46" t="s">
        <v>218</v>
      </c>
      <c r="R46" s="46" t="s">
        <v>218</v>
      </c>
      <c r="S46" s="46" t="s">
        <v>218</v>
      </c>
      <c r="T46" s="47">
        <v>18595</v>
      </c>
      <c r="U46" s="49">
        <v>43791</v>
      </c>
      <c r="V46" s="46" t="s">
        <v>218</v>
      </c>
      <c r="W46" s="46" t="s">
        <v>218</v>
      </c>
      <c r="X46" s="46" t="s">
        <v>218</v>
      </c>
      <c r="Y46" s="50">
        <v>43818</v>
      </c>
      <c r="Z46" s="3">
        <v>45</v>
      </c>
      <c r="AA46" s="28">
        <f t="shared" ref="AA46:AA49" si="2">+Z46-34</f>
        <v>11</v>
      </c>
      <c r="AB46" s="3" t="s">
        <v>23</v>
      </c>
      <c r="AC46" s="28" t="s">
        <v>422</v>
      </c>
    </row>
    <row r="47" spans="1:29" ht="45" x14ac:dyDescent="0.25">
      <c r="B47" s="3">
        <v>43</v>
      </c>
      <c r="C47" s="44" t="s">
        <v>180</v>
      </c>
      <c r="D47" s="45">
        <v>902</v>
      </c>
      <c r="E47" s="45" t="s">
        <v>181</v>
      </c>
      <c r="F47" s="45"/>
      <c r="G47" s="45" t="s">
        <v>182</v>
      </c>
      <c r="H47" s="45" t="s">
        <v>182</v>
      </c>
      <c r="I47" s="45">
        <v>4616742</v>
      </c>
      <c r="J47" s="45" t="s">
        <v>183</v>
      </c>
      <c r="K47" s="45" t="s">
        <v>184</v>
      </c>
      <c r="L47" s="46" t="s">
        <v>218</v>
      </c>
      <c r="M47" s="47">
        <v>12299</v>
      </c>
      <c r="N47" s="67">
        <v>43694</v>
      </c>
      <c r="O47" s="46" t="s">
        <v>218</v>
      </c>
      <c r="P47" s="46" t="s">
        <v>218</v>
      </c>
      <c r="Q47" s="46" t="s">
        <v>218</v>
      </c>
      <c r="R47" s="46" t="s">
        <v>218</v>
      </c>
      <c r="S47" s="46" t="s">
        <v>218</v>
      </c>
      <c r="T47" s="47">
        <v>17287</v>
      </c>
      <c r="U47" s="49">
        <v>43769</v>
      </c>
      <c r="V47" s="46" t="s">
        <v>218</v>
      </c>
      <c r="W47" s="46" t="s">
        <v>218</v>
      </c>
      <c r="X47" s="46" t="s">
        <v>218</v>
      </c>
      <c r="Y47" s="50">
        <v>43796</v>
      </c>
      <c r="Z47" s="3">
        <v>68</v>
      </c>
      <c r="AA47" s="28">
        <f t="shared" si="2"/>
        <v>34</v>
      </c>
      <c r="AB47" s="3" t="s">
        <v>23</v>
      </c>
      <c r="AC47" s="28" t="s">
        <v>422</v>
      </c>
    </row>
    <row r="48" spans="1:29" ht="45" x14ac:dyDescent="0.25">
      <c r="B48" s="53">
        <v>44</v>
      </c>
      <c r="C48" s="44" t="s">
        <v>185</v>
      </c>
      <c r="D48" s="45">
        <v>902</v>
      </c>
      <c r="E48" s="45" t="s">
        <v>186</v>
      </c>
      <c r="F48" s="45" t="s">
        <v>37</v>
      </c>
      <c r="G48" s="45" t="s">
        <v>187</v>
      </c>
      <c r="H48" s="45" t="s">
        <v>188</v>
      </c>
      <c r="I48" s="45">
        <v>10522048</v>
      </c>
      <c r="J48" s="45" t="s">
        <v>183</v>
      </c>
      <c r="K48" s="45" t="s">
        <v>184</v>
      </c>
      <c r="L48" s="46" t="s">
        <v>218</v>
      </c>
      <c r="M48" s="47">
        <v>14315</v>
      </c>
      <c r="N48" s="67">
        <v>43721</v>
      </c>
      <c r="O48" s="46" t="s">
        <v>218</v>
      </c>
      <c r="P48" s="46" t="s">
        <v>218</v>
      </c>
      <c r="Q48" s="46" t="s">
        <v>218</v>
      </c>
      <c r="R48" s="46" t="s">
        <v>218</v>
      </c>
      <c r="S48" s="46" t="s">
        <v>218</v>
      </c>
      <c r="T48" s="47">
        <v>18995</v>
      </c>
      <c r="U48" s="49">
        <v>43796</v>
      </c>
      <c r="V48" s="46" t="s">
        <v>218</v>
      </c>
      <c r="W48" s="46" t="s">
        <v>218</v>
      </c>
      <c r="X48" s="46" t="s">
        <v>218</v>
      </c>
      <c r="Y48" s="50">
        <v>43804</v>
      </c>
      <c r="Z48" s="3">
        <v>55</v>
      </c>
      <c r="AA48" s="28">
        <f t="shared" si="2"/>
        <v>21</v>
      </c>
      <c r="AB48" s="3" t="s">
        <v>23</v>
      </c>
      <c r="AC48" s="28" t="s">
        <v>422</v>
      </c>
    </row>
    <row r="49" spans="2:29" ht="45" x14ac:dyDescent="0.25">
      <c r="B49" s="3">
        <v>45</v>
      </c>
      <c r="C49" s="44" t="s">
        <v>189</v>
      </c>
      <c r="D49" s="45">
        <v>902</v>
      </c>
      <c r="E49" s="45" t="s">
        <v>55</v>
      </c>
      <c r="F49" s="45" t="s">
        <v>190</v>
      </c>
      <c r="G49" s="45" t="s">
        <v>106</v>
      </c>
      <c r="H49" s="45" t="s">
        <v>191</v>
      </c>
      <c r="I49" s="45">
        <v>4618692</v>
      </c>
      <c r="J49" s="45" t="s">
        <v>97</v>
      </c>
      <c r="K49" s="45" t="s">
        <v>98</v>
      </c>
      <c r="L49" s="46" t="s">
        <v>218</v>
      </c>
      <c r="M49" s="47">
        <v>12665</v>
      </c>
      <c r="N49" s="67">
        <v>43705</v>
      </c>
      <c r="O49" s="46" t="s">
        <v>218</v>
      </c>
      <c r="P49" s="46" t="s">
        <v>218</v>
      </c>
      <c r="Q49" s="46" t="s">
        <v>218</v>
      </c>
      <c r="R49" s="46" t="s">
        <v>218</v>
      </c>
      <c r="S49" s="46" t="s">
        <v>218</v>
      </c>
      <c r="T49" s="47">
        <v>17742</v>
      </c>
      <c r="U49" s="49">
        <v>43777</v>
      </c>
      <c r="V49" s="46" t="s">
        <v>218</v>
      </c>
      <c r="W49" s="46" t="s">
        <v>218</v>
      </c>
      <c r="X49" s="46" t="s">
        <v>218</v>
      </c>
      <c r="Y49" s="50">
        <v>43803</v>
      </c>
      <c r="Z49" s="3">
        <v>69</v>
      </c>
      <c r="AA49" s="28">
        <f t="shared" si="2"/>
        <v>35</v>
      </c>
      <c r="AB49" s="3" t="s">
        <v>23</v>
      </c>
      <c r="AC49" s="28" t="s">
        <v>422</v>
      </c>
    </row>
    <row r="50" spans="2:29" ht="45" x14ac:dyDescent="0.25">
      <c r="B50" s="3">
        <v>816</v>
      </c>
      <c r="C50" s="4" t="s">
        <v>220</v>
      </c>
      <c r="D50" s="5">
        <v>902</v>
      </c>
      <c r="E50" s="3" t="s">
        <v>221</v>
      </c>
      <c r="F50" s="3" t="s">
        <v>222</v>
      </c>
      <c r="G50" s="3" t="s">
        <v>223</v>
      </c>
      <c r="H50" s="3" t="s">
        <v>224</v>
      </c>
      <c r="I50" s="6" t="s">
        <v>225</v>
      </c>
      <c r="J50" s="7" t="s">
        <v>183</v>
      </c>
      <c r="K50" s="7" t="s">
        <v>226</v>
      </c>
      <c r="L50" s="64" t="s">
        <v>218</v>
      </c>
      <c r="M50" s="3">
        <v>7866</v>
      </c>
      <c r="N50" s="69">
        <v>43411</v>
      </c>
      <c r="O50" s="40" t="s">
        <v>218</v>
      </c>
      <c r="P50" s="3" t="s">
        <v>291</v>
      </c>
      <c r="Q50" s="3" t="s">
        <v>291</v>
      </c>
      <c r="R50" s="3" t="s">
        <v>291</v>
      </c>
      <c r="S50" s="3" t="s">
        <v>291</v>
      </c>
      <c r="T50" s="65">
        <v>16254</v>
      </c>
      <c r="U50" s="13">
        <v>43754</v>
      </c>
      <c r="V50" s="3" t="s">
        <v>291</v>
      </c>
      <c r="W50" s="3" t="s">
        <v>218</v>
      </c>
      <c r="X50" s="3" t="s">
        <v>291</v>
      </c>
      <c r="Y50" s="26">
        <v>43763</v>
      </c>
      <c r="Z50" s="3">
        <v>241</v>
      </c>
      <c r="AA50" s="3">
        <v>207</v>
      </c>
      <c r="AB50" s="3" t="s">
        <v>23</v>
      </c>
      <c r="AC50" s="66" t="s">
        <v>422</v>
      </c>
    </row>
    <row r="51" spans="2:29" ht="45" x14ac:dyDescent="0.25">
      <c r="B51" s="3">
        <v>843</v>
      </c>
      <c r="C51" s="4" t="s">
        <v>227</v>
      </c>
      <c r="D51" s="5">
        <v>902</v>
      </c>
      <c r="E51" s="3" t="s">
        <v>228</v>
      </c>
      <c r="F51" s="3" t="s">
        <v>78</v>
      </c>
      <c r="G51" s="3" t="s">
        <v>229</v>
      </c>
      <c r="H51" s="3" t="s">
        <v>222</v>
      </c>
      <c r="I51" s="6" t="s">
        <v>230</v>
      </c>
      <c r="J51" s="7" t="s">
        <v>183</v>
      </c>
      <c r="K51" s="7" t="s">
        <v>231</v>
      </c>
      <c r="L51" s="64" t="s">
        <v>218</v>
      </c>
      <c r="M51" s="3">
        <v>14280</v>
      </c>
      <c r="N51" s="69">
        <v>43721</v>
      </c>
      <c r="O51" s="40" t="s">
        <v>218</v>
      </c>
      <c r="P51" s="3" t="s">
        <v>291</v>
      </c>
      <c r="Q51" s="3" t="s">
        <v>291</v>
      </c>
      <c r="R51" s="3" t="s">
        <v>291</v>
      </c>
      <c r="S51" s="3" t="s">
        <v>291</v>
      </c>
      <c r="T51" s="65">
        <v>17900</v>
      </c>
      <c r="U51" s="13">
        <v>43777</v>
      </c>
      <c r="V51" s="3" t="s">
        <v>291</v>
      </c>
      <c r="W51" s="3" t="s">
        <v>218</v>
      </c>
      <c r="X51" s="3" t="s">
        <v>291</v>
      </c>
      <c r="Y51" s="26">
        <v>43798</v>
      </c>
      <c r="Z51" s="3">
        <v>52</v>
      </c>
      <c r="AA51" s="3">
        <v>18</v>
      </c>
      <c r="AB51" s="3" t="s">
        <v>23</v>
      </c>
      <c r="AC51" s="66" t="s">
        <v>422</v>
      </c>
    </row>
    <row r="52" spans="2:29" ht="45" x14ac:dyDescent="0.25">
      <c r="B52" s="3">
        <v>854</v>
      </c>
      <c r="C52" s="4" t="s">
        <v>232</v>
      </c>
      <c r="D52" s="5">
        <v>902</v>
      </c>
      <c r="E52" s="3" t="s">
        <v>233</v>
      </c>
      <c r="F52" s="3" t="s">
        <v>222</v>
      </c>
      <c r="G52" s="3" t="s">
        <v>234</v>
      </c>
      <c r="H52" s="3" t="s">
        <v>235</v>
      </c>
      <c r="I52" s="6" t="s">
        <v>236</v>
      </c>
      <c r="J52" s="7" t="s">
        <v>183</v>
      </c>
      <c r="K52" s="7" t="s">
        <v>231</v>
      </c>
      <c r="L52" s="64" t="s">
        <v>218</v>
      </c>
      <c r="M52" s="3">
        <v>11380</v>
      </c>
      <c r="N52" s="69">
        <v>43685</v>
      </c>
      <c r="O52" s="40" t="s">
        <v>218</v>
      </c>
      <c r="P52" s="3" t="s">
        <v>291</v>
      </c>
      <c r="Q52" s="3" t="s">
        <v>291</v>
      </c>
      <c r="R52" s="3" t="s">
        <v>291</v>
      </c>
      <c r="S52" s="3" t="s">
        <v>291</v>
      </c>
      <c r="T52" s="65">
        <v>16933</v>
      </c>
      <c r="U52" s="13">
        <v>43766</v>
      </c>
      <c r="V52" s="3" t="s">
        <v>291</v>
      </c>
      <c r="W52" s="3" t="s">
        <v>218</v>
      </c>
      <c r="X52" s="3" t="s">
        <v>291</v>
      </c>
      <c r="Y52" s="26">
        <v>43788</v>
      </c>
      <c r="Z52" s="3">
        <v>68</v>
      </c>
      <c r="AA52" s="3">
        <v>34</v>
      </c>
      <c r="AB52" s="3" t="s">
        <v>23</v>
      </c>
      <c r="AC52" s="66" t="s">
        <v>422</v>
      </c>
    </row>
    <row r="53" spans="2:29" ht="45" x14ac:dyDescent="0.25">
      <c r="B53" s="3">
        <v>870</v>
      </c>
      <c r="C53" s="4" t="s">
        <v>237</v>
      </c>
      <c r="D53" s="5">
        <v>902</v>
      </c>
      <c r="E53" s="3" t="s">
        <v>238</v>
      </c>
      <c r="F53" s="3" t="s">
        <v>177</v>
      </c>
      <c r="G53" s="3" t="s">
        <v>239</v>
      </c>
      <c r="H53" s="3" t="s">
        <v>222</v>
      </c>
      <c r="I53" s="6" t="s">
        <v>240</v>
      </c>
      <c r="J53" s="7" t="s">
        <v>183</v>
      </c>
      <c r="K53" s="7" t="s">
        <v>231</v>
      </c>
      <c r="L53" s="64" t="s">
        <v>218</v>
      </c>
      <c r="M53" s="3">
        <v>11699</v>
      </c>
      <c r="N53" s="69">
        <v>43685</v>
      </c>
      <c r="O53" s="40" t="s">
        <v>218</v>
      </c>
      <c r="P53" s="3" t="s">
        <v>291</v>
      </c>
      <c r="Q53" s="3" t="s">
        <v>291</v>
      </c>
      <c r="R53" s="3" t="s">
        <v>291</v>
      </c>
      <c r="S53" s="3" t="s">
        <v>291</v>
      </c>
      <c r="T53" s="65">
        <v>16974</v>
      </c>
      <c r="U53" s="13">
        <v>43766</v>
      </c>
      <c r="V53" s="3" t="s">
        <v>291</v>
      </c>
      <c r="W53" s="3" t="s">
        <v>218</v>
      </c>
      <c r="X53" s="3" t="s">
        <v>291</v>
      </c>
      <c r="Y53" s="26">
        <v>43788</v>
      </c>
      <c r="Z53" s="3">
        <v>68</v>
      </c>
      <c r="AA53" s="3">
        <v>34</v>
      </c>
      <c r="AB53" s="3" t="s">
        <v>23</v>
      </c>
      <c r="AC53" s="66" t="s">
        <v>422</v>
      </c>
    </row>
    <row r="54" spans="2:29" ht="45" x14ac:dyDescent="0.25">
      <c r="B54" s="3">
        <v>982</v>
      </c>
      <c r="C54" s="4" t="s">
        <v>241</v>
      </c>
      <c r="D54" s="5">
        <v>902</v>
      </c>
      <c r="E54" s="3" t="s">
        <v>242</v>
      </c>
      <c r="F54" s="3" t="s">
        <v>243</v>
      </c>
      <c r="G54" s="3" t="s">
        <v>244</v>
      </c>
      <c r="H54" s="3" t="s">
        <v>245</v>
      </c>
      <c r="I54" s="6" t="s">
        <v>246</v>
      </c>
      <c r="J54" s="7" t="s">
        <v>183</v>
      </c>
      <c r="K54" s="7" t="s">
        <v>226</v>
      </c>
      <c r="L54" s="64" t="s">
        <v>218</v>
      </c>
      <c r="M54" s="3">
        <v>2364</v>
      </c>
      <c r="N54" s="69">
        <v>43258</v>
      </c>
      <c r="O54" s="40" t="s">
        <v>218</v>
      </c>
      <c r="P54" s="3" t="s">
        <v>291</v>
      </c>
      <c r="Q54" s="3" t="s">
        <v>291</v>
      </c>
      <c r="R54" s="3" t="s">
        <v>291</v>
      </c>
      <c r="S54" s="3" t="s">
        <v>291</v>
      </c>
      <c r="T54" s="65">
        <v>16947</v>
      </c>
      <c r="U54" s="13">
        <v>43766</v>
      </c>
      <c r="V54" s="3" t="s">
        <v>291</v>
      </c>
      <c r="W54" s="3" t="s">
        <v>218</v>
      </c>
      <c r="X54" s="3" t="s">
        <v>291</v>
      </c>
      <c r="Y54" s="26">
        <v>43788</v>
      </c>
      <c r="Z54" s="3">
        <v>316</v>
      </c>
      <c r="AA54" s="3">
        <v>282</v>
      </c>
      <c r="AB54" s="3" t="s">
        <v>23</v>
      </c>
      <c r="AC54" s="66" t="s">
        <v>422</v>
      </c>
    </row>
    <row r="55" spans="2:29" ht="45" x14ac:dyDescent="0.25">
      <c r="B55" s="3">
        <v>1017</v>
      </c>
      <c r="C55" s="4" t="s">
        <v>247</v>
      </c>
      <c r="D55" s="5">
        <v>902</v>
      </c>
      <c r="E55" s="3" t="s">
        <v>248</v>
      </c>
      <c r="F55" s="3" t="s">
        <v>222</v>
      </c>
      <c r="G55" s="3" t="s">
        <v>249</v>
      </c>
      <c r="H55" s="3" t="s">
        <v>250</v>
      </c>
      <c r="I55" s="6" t="s">
        <v>251</v>
      </c>
      <c r="J55" s="7" t="s">
        <v>183</v>
      </c>
      <c r="K55" s="7" t="s">
        <v>250</v>
      </c>
      <c r="L55" s="64" t="s">
        <v>218</v>
      </c>
      <c r="M55" s="3">
        <v>13362</v>
      </c>
      <c r="N55" s="69">
        <v>43713</v>
      </c>
      <c r="O55" s="40" t="s">
        <v>218</v>
      </c>
      <c r="P55" s="3" t="s">
        <v>291</v>
      </c>
      <c r="Q55" s="3" t="s">
        <v>291</v>
      </c>
      <c r="R55" s="3" t="s">
        <v>291</v>
      </c>
      <c r="S55" s="3" t="s">
        <v>291</v>
      </c>
      <c r="T55" s="65">
        <v>19940</v>
      </c>
      <c r="U55" s="13">
        <v>43810</v>
      </c>
      <c r="V55" s="3" t="s">
        <v>291</v>
      </c>
      <c r="W55" s="3" t="s">
        <v>218</v>
      </c>
      <c r="X55" s="3" t="s">
        <v>291</v>
      </c>
      <c r="Y55" s="26">
        <v>43829</v>
      </c>
      <c r="Z55" s="3">
        <v>76</v>
      </c>
      <c r="AA55" s="3">
        <v>42</v>
      </c>
      <c r="AB55" s="3" t="s">
        <v>23</v>
      </c>
      <c r="AC55" s="66" t="s">
        <v>422</v>
      </c>
    </row>
    <row r="56" spans="2:29" ht="45" x14ac:dyDescent="0.25">
      <c r="B56" s="3">
        <v>1026</v>
      </c>
      <c r="C56" s="4" t="s">
        <v>252</v>
      </c>
      <c r="D56" s="5">
        <v>902</v>
      </c>
      <c r="E56" s="3" t="s">
        <v>253</v>
      </c>
      <c r="F56" s="3" t="s">
        <v>222</v>
      </c>
      <c r="G56" s="3" t="s">
        <v>254</v>
      </c>
      <c r="H56" s="3" t="s">
        <v>191</v>
      </c>
      <c r="I56" s="6" t="s">
        <v>255</v>
      </c>
      <c r="J56" s="7" t="s">
        <v>183</v>
      </c>
      <c r="K56" s="7" t="s">
        <v>250</v>
      </c>
      <c r="L56" s="64" t="s">
        <v>218</v>
      </c>
      <c r="M56" s="3">
        <v>15963</v>
      </c>
      <c r="N56" s="69">
        <v>43749</v>
      </c>
      <c r="O56" s="40" t="s">
        <v>218</v>
      </c>
      <c r="P56" s="3" t="s">
        <v>291</v>
      </c>
      <c r="Q56" s="3" t="s">
        <v>291</v>
      </c>
      <c r="R56" s="3" t="s">
        <v>291</v>
      </c>
      <c r="S56" s="3" t="s">
        <v>291</v>
      </c>
      <c r="T56" s="65">
        <v>18496</v>
      </c>
      <c r="U56" s="13">
        <v>43789</v>
      </c>
      <c r="V56" s="3" t="s">
        <v>291</v>
      </c>
      <c r="W56" s="3" t="s">
        <v>218</v>
      </c>
      <c r="X56" s="3" t="s">
        <v>291</v>
      </c>
      <c r="Y56" s="26">
        <v>43808</v>
      </c>
      <c r="Z56" s="3">
        <v>34</v>
      </c>
      <c r="AA56" s="3">
        <v>0</v>
      </c>
      <c r="AB56" s="3" t="s">
        <v>22</v>
      </c>
      <c r="AC56" s="66" t="s">
        <v>422</v>
      </c>
    </row>
    <row r="57" spans="2:29" ht="45" x14ac:dyDescent="0.25">
      <c r="B57" s="3">
        <v>1030</v>
      </c>
      <c r="C57" s="4" t="s">
        <v>256</v>
      </c>
      <c r="D57" s="5">
        <v>902</v>
      </c>
      <c r="E57" s="3" t="s">
        <v>257</v>
      </c>
      <c r="F57" s="3" t="s">
        <v>258</v>
      </c>
      <c r="G57" s="3" t="s">
        <v>259</v>
      </c>
      <c r="H57" s="3" t="s">
        <v>61</v>
      </c>
      <c r="I57" s="6" t="s">
        <v>260</v>
      </c>
      <c r="J57" s="7" t="s">
        <v>183</v>
      </c>
      <c r="K57" s="7" t="s">
        <v>250</v>
      </c>
      <c r="L57" s="64" t="s">
        <v>218</v>
      </c>
      <c r="M57" s="3">
        <v>15906</v>
      </c>
      <c r="N57" s="69">
        <v>43749</v>
      </c>
      <c r="O57" s="40" t="s">
        <v>218</v>
      </c>
      <c r="P57" s="3" t="s">
        <v>291</v>
      </c>
      <c r="Q57" s="3" t="s">
        <v>291</v>
      </c>
      <c r="R57" s="3" t="s">
        <v>291</v>
      </c>
      <c r="S57" s="3" t="s">
        <v>291</v>
      </c>
      <c r="T57" s="65">
        <v>18494</v>
      </c>
      <c r="U57" s="13">
        <v>43789</v>
      </c>
      <c r="V57" s="3" t="s">
        <v>291</v>
      </c>
      <c r="W57" s="3" t="s">
        <v>218</v>
      </c>
      <c r="X57" s="3" t="s">
        <v>291</v>
      </c>
      <c r="Y57" s="26">
        <v>43808</v>
      </c>
      <c r="Z57" s="3">
        <v>34</v>
      </c>
      <c r="AA57" s="3">
        <v>0</v>
      </c>
      <c r="AB57" s="3" t="s">
        <v>22</v>
      </c>
      <c r="AC57" s="66" t="s">
        <v>422</v>
      </c>
    </row>
    <row r="58" spans="2:29" ht="45" x14ac:dyDescent="0.25">
      <c r="B58" s="3">
        <v>1305</v>
      </c>
      <c r="C58" s="4" t="s">
        <v>261</v>
      </c>
      <c r="D58" s="5">
        <v>902</v>
      </c>
      <c r="E58" s="3" t="s">
        <v>262</v>
      </c>
      <c r="F58" s="3" t="s">
        <v>263</v>
      </c>
      <c r="G58" s="3" t="s">
        <v>264</v>
      </c>
      <c r="H58" s="3" t="s">
        <v>265</v>
      </c>
      <c r="I58" s="6" t="s">
        <v>266</v>
      </c>
      <c r="J58" s="7" t="s">
        <v>183</v>
      </c>
      <c r="K58" s="7" t="s">
        <v>226</v>
      </c>
      <c r="L58" s="64" t="s">
        <v>218</v>
      </c>
      <c r="M58" s="3">
        <v>2366</v>
      </c>
      <c r="N58" s="69">
        <v>43258</v>
      </c>
      <c r="O58" s="40" t="s">
        <v>218</v>
      </c>
      <c r="P58" s="3" t="s">
        <v>291</v>
      </c>
      <c r="Q58" s="3" t="s">
        <v>291</v>
      </c>
      <c r="R58" s="3" t="s">
        <v>291</v>
      </c>
      <c r="S58" s="3" t="s">
        <v>291</v>
      </c>
      <c r="T58" s="65">
        <v>13388</v>
      </c>
      <c r="U58" s="13">
        <v>43713</v>
      </c>
      <c r="V58" s="3" t="s">
        <v>291</v>
      </c>
      <c r="W58" s="3" t="s">
        <v>218</v>
      </c>
      <c r="X58" s="3" t="s">
        <v>291</v>
      </c>
      <c r="Y58" s="26">
        <v>43732</v>
      </c>
      <c r="Z58" s="3">
        <v>316</v>
      </c>
      <c r="AA58" s="3">
        <v>282</v>
      </c>
      <c r="AB58" s="3" t="s">
        <v>23</v>
      </c>
      <c r="AC58" s="66" t="s">
        <v>422</v>
      </c>
    </row>
    <row r="59" spans="2:29" ht="45" x14ac:dyDescent="0.25">
      <c r="B59" s="3">
        <v>1307</v>
      </c>
      <c r="C59" s="4" t="s">
        <v>267</v>
      </c>
      <c r="D59" s="5">
        <v>902</v>
      </c>
      <c r="E59" s="3" t="s">
        <v>268</v>
      </c>
      <c r="F59" s="3" t="s">
        <v>269</v>
      </c>
      <c r="G59" s="3" t="s">
        <v>270</v>
      </c>
      <c r="H59" s="3" t="s">
        <v>271</v>
      </c>
      <c r="I59" s="6" t="s">
        <v>272</v>
      </c>
      <c r="J59" s="7" t="s">
        <v>183</v>
      </c>
      <c r="K59" s="7" t="s">
        <v>226</v>
      </c>
      <c r="L59" s="64" t="s">
        <v>218</v>
      </c>
      <c r="M59" s="3">
        <v>12380</v>
      </c>
      <c r="N59" s="69">
        <v>43694</v>
      </c>
      <c r="O59" s="40" t="s">
        <v>218</v>
      </c>
      <c r="P59" s="3" t="s">
        <v>291</v>
      </c>
      <c r="Q59" s="3" t="s">
        <v>291</v>
      </c>
      <c r="R59" s="3" t="s">
        <v>291</v>
      </c>
      <c r="S59" s="3" t="s">
        <v>291</v>
      </c>
      <c r="T59" s="65">
        <v>17361</v>
      </c>
      <c r="U59" s="13">
        <v>43774</v>
      </c>
      <c r="V59" s="3" t="s">
        <v>291</v>
      </c>
      <c r="W59" s="3" t="s">
        <v>218</v>
      </c>
      <c r="X59" s="3" t="s">
        <v>291</v>
      </c>
      <c r="Y59" s="26">
        <v>43795</v>
      </c>
      <c r="Z59" s="3">
        <v>66</v>
      </c>
      <c r="AA59" s="3">
        <v>32</v>
      </c>
      <c r="AB59" s="3" t="s">
        <v>23</v>
      </c>
      <c r="AC59" s="66" t="s">
        <v>422</v>
      </c>
    </row>
    <row r="60" spans="2:29" ht="45" x14ac:dyDescent="0.25">
      <c r="B60" s="3">
        <v>1356</v>
      </c>
      <c r="C60" s="4" t="s">
        <v>273</v>
      </c>
      <c r="D60" s="5">
        <v>902</v>
      </c>
      <c r="E60" s="3" t="s">
        <v>274</v>
      </c>
      <c r="F60" s="3" t="s">
        <v>275</v>
      </c>
      <c r="G60" s="3" t="s">
        <v>223</v>
      </c>
      <c r="H60" s="3" t="s">
        <v>222</v>
      </c>
      <c r="I60" s="6" t="s">
        <v>276</v>
      </c>
      <c r="J60" s="7" t="s">
        <v>183</v>
      </c>
      <c r="K60" s="7" t="s">
        <v>226</v>
      </c>
      <c r="L60" s="64" t="s">
        <v>218</v>
      </c>
      <c r="M60" s="3">
        <v>7338</v>
      </c>
      <c r="N60" s="69">
        <v>43398</v>
      </c>
      <c r="O60" s="40" t="s">
        <v>218</v>
      </c>
      <c r="P60" s="3" t="s">
        <v>291</v>
      </c>
      <c r="Q60" s="3" t="s">
        <v>291</v>
      </c>
      <c r="R60" s="3" t="s">
        <v>291</v>
      </c>
      <c r="S60" s="3" t="s">
        <v>291</v>
      </c>
      <c r="T60" s="65">
        <v>17883</v>
      </c>
      <c r="U60" s="13">
        <v>43777</v>
      </c>
      <c r="V60" s="3" t="s">
        <v>291</v>
      </c>
      <c r="W60" s="3" t="s">
        <v>218</v>
      </c>
      <c r="X60" s="3" t="s">
        <v>291</v>
      </c>
      <c r="Y60" s="26">
        <v>43801</v>
      </c>
      <c r="Z60" s="3">
        <v>267</v>
      </c>
      <c r="AA60" s="3">
        <v>233</v>
      </c>
      <c r="AB60" s="3" t="s">
        <v>23</v>
      </c>
      <c r="AC60" s="66" t="s">
        <v>422</v>
      </c>
    </row>
    <row r="61" spans="2:29" ht="45" x14ac:dyDescent="0.25">
      <c r="B61" s="3">
        <v>1398</v>
      </c>
      <c r="C61" s="4" t="s">
        <v>277</v>
      </c>
      <c r="D61" s="5">
        <v>902</v>
      </c>
      <c r="E61" s="3" t="s">
        <v>278</v>
      </c>
      <c r="F61" s="3" t="s">
        <v>222</v>
      </c>
      <c r="G61" s="3" t="s">
        <v>279</v>
      </c>
      <c r="H61" s="3" t="s">
        <v>280</v>
      </c>
      <c r="I61" s="6" t="s">
        <v>281</v>
      </c>
      <c r="J61" s="7" t="s">
        <v>183</v>
      </c>
      <c r="K61" s="7" t="s">
        <v>226</v>
      </c>
      <c r="L61" s="64" t="s">
        <v>218</v>
      </c>
      <c r="M61" s="3">
        <v>16406</v>
      </c>
      <c r="N61" s="69">
        <v>43759</v>
      </c>
      <c r="O61" s="40" t="s">
        <v>218</v>
      </c>
      <c r="P61" s="3" t="s">
        <v>291</v>
      </c>
      <c r="Q61" s="3" t="s">
        <v>291</v>
      </c>
      <c r="R61" s="3" t="s">
        <v>291</v>
      </c>
      <c r="S61" s="3" t="s">
        <v>291</v>
      </c>
      <c r="T61" s="65">
        <v>19585</v>
      </c>
      <c r="U61" s="13">
        <v>43805</v>
      </c>
      <c r="V61" s="3" t="s">
        <v>291</v>
      </c>
      <c r="W61" s="3" t="s">
        <v>218</v>
      </c>
      <c r="X61" s="3" t="s">
        <v>291</v>
      </c>
      <c r="Y61" s="26">
        <v>43822</v>
      </c>
      <c r="Z61" s="3">
        <v>34</v>
      </c>
      <c r="AA61" s="3">
        <v>0</v>
      </c>
      <c r="AB61" s="3" t="s">
        <v>22</v>
      </c>
      <c r="AC61" s="66" t="s">
        <v>422</v>
      </c>
    </row>
    <row r="62" spans="2:29" ht="45" x14ac:dyDescent="0.25">
      <c r="B62" s="3">
        <v>1408</v>
      </c>
      <c r="C62" s="4" t="s">
        <v>282</v>
      </c>
      <c r="D62" s="5">
        <v>902</v>
      </c>
      <c r="E62" s="3" t="s">
        <v>283</v>
      </c>
      <c r="F62" s="3" t="s">
        <v>284</v>
      </c>
      <c r="G62" s="3" t="s">
        <v>285</v>
      </c>
      <c r="H62" s="3" t="s">
        <v>222</v>
      </c>
      <c r="I62" s="6" t="s">
        <v>286</v>
      </c>
      <c r="J62" s="7" t="s">
        <v>183</v>
      </c>
      <c r="K62" s="7" t="s">
        <v>226</v>
      </c>
      <c r="L62" s="64" t="s">
        <v>218</v>
      </c>
      <c r="M62" s="3">
        <v>7108</v>
      </c>
      <c r="N62" s="69">
        <v>43395</v>
      </c>
      <c r="O62" s="40" t="s">
        <v>218</v>
      </c>
      <c r="P62" s="3" t="s">
        <v>291</v>
      </c>
      <c r="Q62" s="3" t="s">
        <v>291</v>
      </c>
      <c r="R62" s="3" t="s">
        <v>291</v>
      </c>
      <c r="S62" s="3" t="s">
        <v>291</v>
      </c>
      <c r="T62" s="65">
        <v>16263</v>
      </c>
      <c r="U62" s="13">
        <v>43754</v>
      </c>
      <c r="V62" s="3" t="s">
        <v>291</v>
      </c>
      <c r="W62" s="3" t="s">
        <v>218</v>
      </c>
      <c r="X62" s="3" t="s">
        <v>291</v>
      </c>
      <c r="Y62" s="26">
        <v>43763</v>
      </c>
      <c r="Z62" s="3">
        <v>265</v>
      </c>
      <c r="AA62" s="3">
        <v>231</v>
      </c>
      <c r="AB62" s="3" t="s">
        <v>23</v>
      </c>
      <c r="AC62" s="66" t="s">
        <v>422</v>
      </c>
    </row>
    <row r="63" spans="2:29" ht="45" x14ac:dyDescent="0.25">
      <c r="B63" s="3">
        <v>1433</v>
      </c>
      <c r="C63" s="4" t="s">
        <v>287</v>
      </c>
      <c r="D63" s="5">
        <v>902</v>
      </c>
      <c r="E63" s="3" t="s">
        <v>288</v>
      </c>
      <c r="F63" s="3" t="s">
        <v>222</v>
      </c>
      <c r="G63" s="3" t="s">
        <v>33</v>
      </c>
      <c r="H63" s="3" t="s">
        <v>289</v>
      </c>
      <c r="I63" s="6" t="s">
        <v>290</v>
      </c>
      <c r="J63" s="7" t="s">
        <v>183</v>
      </c>
      <c r="K63" s="7" t="s">
        <v>226</v>
      </c>
      <c r="L63" s="64" t="s">
        <v>218</v>
      </c>
      <c r="M63" s="3">
        <v>2352</v>
      </c>
      <c r="N63" s="69">
        <v>43258</v>
      </c>
      <c r="O63" s="40" t="s">
        <v>218</v>
      </c>
      <c r="P63" s="3" t="s">
        <v>291</v>
      </c>
      <c r="Q63" s="3" t="s">
        <v>291</v>
      </c>
      <c r="R63" s="3" t="s">
        <v>291</v>
      </c>
      <c r="S63" s="3" t="s">
        <v>291</v>
      </c>
      <c r="T63" s="65">
        <v>17378</v>
      </c>
      <c r="U63" s="13">
        <v>43774</v>
      </c>
      <c r="V63" s="3" t="s">
        <v>291</v>
      </c>
      <c r="W63" s="3" t="s">
        <v>218</v>
      </c>
      <c r="X63" s="3" t="s">
        <v>291</v>
      </c>
      <c r="Y63" s="26">
        <v>43797</v>
      </c>
      <c r="Z63" s="3">
        <v>316</v>
      </c>
      <c r="AA63" s="3">
        <v>282</v>
      </c>
      <c r="AB63" s="3" t="s">
        <v>23</v>
      </c>
      <c r="AC63" s="66" t="s">
        <v>422</v>
      </c>
    </row>
    <row r="64" spans="2:29" ht="45" x14ac:dyDescent="0.25">
      <c r="B64" s="3"/>
      <c r="C64" s="38">
        <v>190010200120007</v>
      </c>
      <c r="D64" s="5">
        <v>902</v>
      </c>
      <c r="E64" s="3" t="s">
        <v>431</v>
      </c>
      <c r="F64" s="3" t="s">
        <v>222</v>
      </c>
      <c r="G64" s="3" t="s">
        <v>432</v>
      </c>
      <c r="H64" s="3" t="s">
        <v>397</v>
      </c>
      <c r="I64" s="6">
        <v>1430675</v>
      </c>
      <c r="J64" s="7" t="s">
        <v>183</v>
      </c>
      <c r="K64" s="7" t="s">
        <v>325</v>
      </c>
      <c r="L64" s="64" t="s">
        <v>218</v>
      </c>
      <c r="M64" s="3">
        <v>4271</v>
      </c>
      <c r="N64" s="69">
        <v>43580</v>
      </c>
      <c r="O64" s="40" t="s">
        <v>218</v>
      </c>
      <c r="P64" s="3" t="s">
        <v>433</v>
      </c>
      <c r="Q64" s="3" t="s">
        <v>434</v>
      </c>
      <c r="R64" s="3" t="s">
        <v>435</v>
      </c>
      <c r="S64" s="3" t="s">
        <v>218</v>
      </c>
      <c r="T64" s="65" t="s">
        <v>436</v>
      </c>
      <c r="U64" s="13" t="s">
        <v>218</v>
      </c>
      <c r="V64" s="3" t="s">
        <v>437</v>
      </c>
      <c r="W64" s="3"/>
      <c r="X64" s="3"/>
      <c r="Y64" s="26" t="s">
        <v>438</v>
      </c>
      <c r="Z64" s="3">
        <f>NETWORKDAYS(N64,Y64)</f>
        <v>149</v>
      </c>
      <c r="AA64" s="3">
        <f>Z64-34</f>
        <v>115</v>
      </c>
      <c r="AB64" s="3" t="s">
        <v>23</v>
      </c>
      <c r="AC64" s="66" t="s">
        <v>422</v>
      </c>
    </row>
    <row r="65" spans="2:29" ht="45" x14ac:dyDescent="0.25">
      <c r="B65" s="3"/>
      <c r="C65" s="38">
        <v>154690000230143</v>
      </c>
      <c r="D65" s="5">
        <v>902</v>
      </c>
      <c r="E65" s="3" t="s">
        <v>439</v>
      </c>
      <c r="F65" s="3" t="s">
        <v>440</v>
      </c>
      <c r="G65" s="3" t="s">
        <v>324</v>
      </c>
      <c r="H65" s="3" t="s">
        <v>441</v>
      </c>
      <c r="I65" s="6">
        <v>23776867</v>
      </c>
      <c r="J65" s="7" t="s">
        <v>311</v>
      </c>
      <c r="K65" s="7" t="s">
        <v>351</v>
      </c>
      <c r="L65" s="64" t="s">
        <v>218</v>
      </c>
      <c r="M65" s="3">
        <v>2434</v>
      </c>
      <c r="N65" s="69">
        <v>43259</v>
      </c>
      <c r="O65" s="40" t="s">
        <v>218</v>
      </c>
      <c r="P65" s="3" t="s">
        <v>442</v>
      </c>
      <c r="Q65" s="3" t="s">
        <v>434</v>
      </c>
      <c r="R65" s="3" t="s">
        <v>443</v>
      </c>
      <c r="S65" s="3" t="s">
        <v>218</v>
      </c>
      <c r="T65" s="65" t="s">
        <v>444</v>
      </c>
      <c r="U65" s="13" t="s">
        <v>218</v>
      </c>
      <c r="V65" s="3" t="s">
        <v>445</v>
      </c>
      <c r="W65" s="3"/>
      <c r="X65" s="3"/>
      <c r="Y65" s="26" t="s">
        <v>446</v>
      </c>
      <c r="Z65" s="3">
        <f t="shared" ref="Z65:Z108" si="3">NETWORKDAYS(N65,Y65)</f>
        <v>300</v>
      </c>
      <c r="AA65" s="3">
        <f t="shared" ref="AA65:AA108" si="4">Z65-34</f>
        <v>266</v>
      </c>
      <c r="AB65" s="3" t="s">
        <v>23</v>
      </c>
      <c r="AC65" s="66" t="s">
        <v>422</v>
      </c>
    </row>
    <row r="66" spans="2:29" ht="45" x14ac:dyDescent="0.25">
      <c r="B66" s="3"/>
      <c r="C66" s="38">
        <v>154690000230159</v>
      </c>
      <c r="D66" s="5">
        <v>902</v>
      </c>
      <c r="E66" s="3" t="s">
        <v>447</v>
      </c>
      <c r="F66" s="3" t="s">
        <v>222</v>
      </c>
      <c r="G66" s="3" t="s">
        <v>324</v>
      </c>
      <c r="H66" s="3" t="s">
        <v>448</v>
      </c>
      <c r="I66" s="6">
        <v>23780522</v>
      </c>
      <c r="J66" s="7" t="s">
        <v>311</v>
      </c>
      <c r="K66" s="7" t="s">
        <v>351</v>
      </c>
      <c r="L66" s="64" t="s">
        <v>218</v>
      </c>
      <c r="M66" s="3">
        <v>2425</v>
      </c>
      <c r="N66" s="69">
        <v>43259</v>
      </c>
      <c r="O66" s="40" t="s">
        <v>218</v>
      </c>
      <c r="P66" s="3" t="s">
        <v>449</v>
      </c>
      <c r="Q66" s="3" t="s">
        <v>434</v>
      </c>
      <c r="R66" s="3" t="s">
        <v>450</v>
      </c>
      <c r="S66" s="3" t="s">
        <v>218</v>
      </c>
      <c r="T66" s="65" t="s">
        <v>444</v>
      </c>
      <c r="U66" s="13" t="s">
        <v>218</v>
      </c>
      <c r="V66" s="3" t="s">
        <v>445</v>
      </c>
      <c r="W66" s="3"/>
      <c r="X66" s="3"/>
      <c r="Y66" s="26" t="s">
        <v>451</v>
      </c>
      <c r="Z66" s="3">
        <f t="shared" si="3"/>
        <v>299</v>
      </c>
      <c r="AA66" s="3">
        <f t="shared" si="4"/>
        <v>265</v>
      </c>
      <c r="AB66" s="3" t="s">
        <v>23</v>
      </c>
      <c r="AC66" s="66" t="s">
        <v>422</v>
      </c>
    </row>
    <row r="67" spans="2:29" ht="45" x14ac:dyDescent="0.25">
      <c r="B67" s="3"/>
      <c r="C67" s="38">
        <v>154690000230198</v>
      </c>
      <c r="D67" s="5">
        <v>902</v>
      </c>
      <c r="E67" s="3" t="s">
        <v>452</v>
      </c>
      <c r="F67" s="3" t="s">
        <v>222</v>
      </c>
      <c r="G67" s="3" t="s">
        <v>453</v>
      </c>
      <c r="H67" s="3" t="s">
        <v>80</v>
      </c>
      <c r="I67" s="6">
        <v>24177946</v>
      </c>
      <c r="J67" s="7" t="s">
        <v>311</v>
      </c>
      <c r="K67" s="7" t="s">
        <v>351</v>
      </c>
      <c r="L67" s="64" t="s">
        <v>218</v>
      </c>
      <c r="M67" s="3">
        <v>2359</v>
      </c>
      <c r="N67" s="69">
        <v>43258</v>
      </c>
      <c r="O67" s="40" t="s">
        <v>218</v>
      </c>
      <c r="P67" s="3" t="s">
        <v>442</v>
      </c>
      <c r="Q67" s="3" t="s">
        <v>434</v>
      </c>
      <c r="R67" s="3" t="s">
        <v>443</v>
      </c>
      <c r="S67" s="3" t="s">
        <v>218</v>
      </c>
      <c r="T67" s="65" t="s">
        <v>444</v>
      </c>
      <c r="U67" s="13" t="s">
        <v>218</v>
      </c>
      <c r="V67" s="3" t="s">
        <v>445</v>
      </c>
      <c r="W67" s="3"/>
      <c r="X67" s="3"/>
      <c r="Y67" s="26" t="s">
        <v>446</v>
      </c>
      <c r="Z67" s="3">
        <f t="shared" si="3"/>
        <v>301</v>
      </c>
      <c r="AA67" s="3">
        <f t="shared" si="4"/>
        <v>267</v>
      </c>
      <c r="AB67" s="3" t="s">
        <v>23</v>
      </c>
      <c r="AC67" s="66" t="s">
        <v>422</v>
      </c>
    </row>
    <row r="68" spans="2:29" ht="45" x14ac:dyDescent="0.25">
      <c r="B68" s="3"/>
      <c r="C68" s="38">
        <v>154690000200005</v>
      </c>
      <c r="D68" s="5">
        <v>902</v>
      </c>
      <c r="E68" s="3" t="s">
        <v>455</v>
      </c>
      <c r="F68" s="3" t="s">
        <v>222</v>
      </c>
      <c r="G68" s="3" t="s">
        <v>456</v>
      </c>
      <c r="H68" s="3" t="s">
        <v>457</v>
      </c>
      <c r="I68" s="6">
        <v>23778979</v>
      </c>
      <c r="J68" s="7" t="s">
        <v>311</v>
      </c>
      <c r="K68" s="7" t="s">
        <v>351</v>
      </c>
      <c r="L68" s="64" t="s">
        <v>218</v>
      </c>
      <c r="M68" s="3">
        <v>1117</v>
      </c>
      <c r="N68" s="69">
        <v>43224</v>
      </c>
      <c r="O68" s="40" t="s">
        <v>218</v>
      </c>
      <c r="P68" s="3" t="s">
        <v>458</v>
      </c>
      <c r="Q68" s="3" t="s">
        <v>434</v>
      </c>
      <c r="R68" s="3" t="s">
        <v>459</v>
      </c>
      <c r="S68" s="3" t="s">
        <v>218</v>
      </c>
      <c r="T68" s="65" t="s">
        <v>444</v>
      </c>
      <c r="U68" s="13" t="s">
        <v>218</v>
      </c>
      <c r="V68" s="3" t="s">
        <v>460</v>
      </c>
      <c r="W68" s="3"/>
      <c r="X68" s="3"/>
      <c r="Y68" s="26" t="s">
        <v>463</v>
      </c>
      <c r="Z68" s="3">
        <f t="shared" si="3"/>
        <v>430</v>
      </c>
      <c r="AA68" s="3">
        <f t="shared" si="4"/>
        <v>396</v>
      </c>
      <c r="AB68" s="3" t="s">
        <v>23</v>
      </c>
      <c r="AC68" s="66" t="s">
        <v>422</v>
      </c>
    </row>
    <row r="69" spans="2:29" ht="45" x14ac:dyDescent="0.25">
      <c r="B69" s="3"/>
      <c r="C69" s="38">
        <v>154690000230236</v>
      </c>
      <c r="D69" s="5">
        <v>902</v>
      </c>
      <c r="E69" s="3" t="s">
        <v>37</v>
      </c>
      <c r="F69" s="3" t="s">
        <v>464</v>
      </c>
      <c r="G69" s="3" t="s">
        <v>465</v>
      </c>
      <c r="H69" s="3" t="s">
        <v>309</v>
      </c>
      <c r="I69" s="6">
        <v>23779687</v>
      </c>
      <c r="J69" s="7" t="s">
        <v>311</v>
      </c>
      <c r="K69" s="7" t="s">
        <v>351</v>
      </c>
      <c r="L69" s="64" t="s">
        <v>218</v>
      </c>
      <c r="M69" s="3">
        <v>729</v>
      </c>
      <c r="N69" s="69">
        <v>43200</v>
      </c>
      <c r="O69" s="40" t="s">
        <v>218</v>
      </c>
      <c r="P69" s="3" t="s">
        <v>466</v>
      </c>
      <c r="Q69" s="3" t="s">
        <v>434</v>
      </c>
      <c r="R69" s="3" t="s">
        <v>467</v>
      </c>
      <c r="S69" s="3" t="s">
        <v>218</v>
      </c>
      <c r="T69" s="65" t="s">
        <v>444</v>
      </c>
      <c r="U69" s="13" t="s">
        <v>218</v>
      </c>
      <c r="V69" s="3" t="s">
        <v>445</v>
      </c>
      <c r="W69" s="3"/>
      <c r="X69" s="3"/>
      <c r="Y69" s="26" t="s">
        <v>468</v>
      </c>
      <c r="Z69" s="3">
        <f t="shared" si="3"/>
        <v>340</v>
      </c>
      <c r="AA69" s="3">
        <f t="shared" si="4"/>
        <v>306</v>
      </c>
      <c r="AB69" s="3" t="s">
        <v>23</v>
      </c>
      <c r="AC69" s="66" t="s">
        <v>422</v>
      </c>
    </row>
    <row r="70" spans="2:29" ht="45" x14ac:dyDescent="0.25">
      <c r="B70" s="3"/>
      <c r="C70" s="38">
        <v>154690000250134</v>
      </c>
      <c r="D70" s="5">
        <v>902</v>
      </c>
      <c r="E70" s="3" t="s">
        <v>469</v>
      </c>
      <c r="F70" s="3" t="s">
        <v>222</v>
      </c>
      <c r="G70" s="3" t="s">
        <v>470</v>
      </c>
      <c r="H70" s="3" t="s">
        <v>471</v>
      </c>
      <c r="I70" s="6">
        <v>23775968</v>
      </c>
      <c r="J70" s="7" t="s">
        <v>311</v>
      </c>
      <c r="K70" s="7" t="s">
        <v>351</v>
      </c>
      <c r="L70" s="64" t="s">
        <v>218</v>
      </c>
      <c r="M70" s="3">
        <v>1915</v>
      </c>
      <c r="N70" s="69">
        <v>43073</v>
      </c>
      <c r="O70" s="40" t="s">
        <v>218</v>
      </c>
      <c r="P70" s="3" t="s">
        <v>472</v>
      </c>
      <c r="Q70" s="3" t="s">
        <v>434</v>
      </c>
      <c r="R70" s="3" t="s">
        <v>450</v>
      </c>
      <c r="S70" s="3" t="s">
        <v>218</v>
      </c>
      <c r="T70" s="65" t="s">
        <v>473</v>
      </c>
      <c r="U70" s="13" t="s">
        <v>218</v>
      </c>
      <c r="V70" s="3" t="s">
        <v>445</v>
      </c>
      <c r="W70" s="3"/>
      <c r="X70" s="3"/>
      <c r="Y70" s="26" t="s">
        <v>474</v>
      </c>
      <c r="Z70" s="3">
        <f t="shared" si="3"/>
        <v>432</v>
      </c>
      <c r="AA70" s="3">
        <f t="shared" si="4"/>
        <v>398</v>
      </c>
      <c r="AB70" s="3" t="s">
        <v>23</v>
      </c>
      <c r="AC70" s="66" t="s">
        <v>422</v>
      </c>
    </row>
    <row r="71" spans="2:29" ht="45" x14ac:dyDescent="0.25">
      <c r="B71" s="3"/>
      <c r="C71" s="38">
        <v>154690000250211</v>
      </c>
      <c r="D71" s="5">
        <v>902</v>
      </c>
      <c r="E71" s="3" t="s">
        <v>268</v>
      </c>
      <c r="F71" s="3" t="s">
        <v>475</v>
      </c>
      <c r="G71" s="3" t="s">
        <v>476</v>
      </c>
      <c r="H71" s="3" t="s">
        <v>477</v>
      </c>
      <c r="I71" s="6">
        <v>23780624</v>
      </c>
      <c r="J71" s="7" t="s">
        <v>311</v>
      </c>
      <c r="K71" s="7" t="s">
        <v>351</v>
      </c>
      <c r="L71" s="64" t="s">
        <v>218</v>
      </c>
      <c r="M71" s="3">
        <v>8234</v>
      </c>
      <c r="N71" s="69">
        <v>43418</v>
      </c>
      <c r="O71" s="40" t="s">
        <v>218</v>
      </c>
      <c r="P71" s="3" t="s">
        <v>478</v>
      </c>
      <c r="Q71" s="3" t="s">
        <v>434</v>
      </c>
      <c r="R71" s="3" t="s">
        <v>479</v>
      </c>
      <c r="S71" s="3" t="s">
        <v>218</v>
      </c>
      <c r="T71" s="65" t="s">
        <v>480</v>
      </c>
      <c r="U71" s="13" t="s">
        <v>218</v>
      </c>
      <c r="V71" s="3" t="s">
        <v>481</v>
      </c>
      <c r="W71" s="3"/>
      <c r="X71" s="3"/>
      <c r="Y71" s="26" t="s">
        <v>483</v>
      </c>
      <c r="Z71" s="3">
        <f t="shared" si="3"/>
        <v>287</v>
      </c>
      <c r="AA71" s="3">
        <f t="shared" si="4"/>
        <v>253</v>
      </c>
      <c r="AB71" s="3" t="s">
        <v>23</v>
      </c>
      <c r="AC71" s="66" t="s">
        <v>422</v>
      </c>
    </row>
    <row r="72" spans="2:29" ht="45" x14ac:dyDescent="0.25">
      <c r="B72" s="3"/>
      <c r="C72" s="38">
        <v>156380000050110</v>
      </c>
      <c r="D72" s="5">
        <v>902</v>
      </c>
      <c r="E72" s="3" t="s">
        <v>484</v>
      </c>
      <c r="F72" s="3" t="s">
        <v>485</v>
      </c>
      <c r="G72" s="3" t="s">
        <v>314</v>
      </c>
      <c r="H72" s="3" t="s">
        <v>486</v>
      </c>
      <c r="I72" s="6">
        <v>24010347</v>
      </c>
      <c r="J72" s="7" t="s">
        <v>311</v>
      </c>
      <c r="K72" s="7" t="s">
        <v>487</v>
      </c>
      <c r="L72" s="64" t="s">
        <v>218</v>
      </c>
      <c r="M72" s="3">
        <v>10024</v>
      </c>
      <c r="N72" s="69">
        <v>43669</v>
      </c>
      <c r="O72" s="40" t="s">
        <v>218</v>
      </c>
      <c r="P72" s="3" t="s">
        <v>474</v>
      </c>
      <c r="Q72" s="3" t="s">
        <v>434</v>
      </c>
      <c r="R72" s="3" t="s">
        <v>488</v>
      </c>
      <c r="S72" s="3" t="s">
        <v>218</v>
      </c>
      <c r="T72" s="65" t="s">
        <v>489</v>
      </c>
      <c r="U72" s="13" t="s">
        <v>218</v>
      </c>
      <c r="V72" s="3" t="s">
        <v>490</v>
      </c>
      <c r="W72" s="3"/>
      <c r="X72" s="3"/>
      <c r="Y72" s="26" t="s">
        <v>491</v>
      </c>
      <c r="Z72" s="3">
        <f t="shared" si="3"/>
        <v>91</v>
      </c>
      <c r="AA72" s="3">
        <f t="shared" si="4"/>
        <v>57</v>
      </c>
      <c r="AB72" s="3" t="s">
        <v>23</v>
      </c>
      <c r="AC72" s="66" t="s">
        <v>422</v>
      </c>
    </row>
    <row r="73" spans="2:29" ht="45" x14ac:dyDescent="0.25">
      <c r="B73" s="3"/>
      <c r="C73" s="38">
        <v>156380000050179</v>
      </c>
      <c r="D73" s="5">
        <v>902</v>
      </c>
      <c r="E73" s="3" t="s">
        <v>492</v>
      </c>
      <c r="F73" s="3" t="s">
        <v>66</v>
      </c>
      <c r="G73" s="3" t="s">
        <v>453</v>
      </c>
      <c r="H73" s="3" t="s">
        <v>493</v>
      </c>
      <c r="I73" s="6">
        <v>24010357</v>
      </c>
      <c r="J73" s="7" t="s">
        <v>311</v>
      </c>
      <c r="K73" s="7" t="s">
        <v>487</v>
      </c>
      <c r="L73" s="64" t="s">
        <v>218</v>
      </c>
      <c r="M73" s="3">
        <v>10291</v>
      </c>
      <c r="N73" s="69">
        <v>43671</v>
      </c>
      <c r="O73" s="40" t="s">
        <v>218</v>
      </c>
      <c r="P73" s="3" t="s">
        <v>494</v>
      </c>
      <c r="Q73" s="3" t="s">
        <v>434</v>
      </c>
      <c r="R73" s="3" t="s">
        <v>488</v>
      </c>
      <c r="S73" s="3" t="s">
        <v>218</v>
      </c>
      <c r="T73" s="65" t="s">
        <v>495</v>
      </c>
      <c r="U73" s="13" t="s">
        <v>218</v>
      </c>
      <c r="V73" s="3" t="s">
        <v>490</v>
      </c>
      <c r="W73" s="3"/>
      <c r="X73" s="3"/>
      <c r="Y73" s="26" t="s">
        <v>496</v>
      </c>
      <c r="Z73" s="3">
        <f t="shared" si="3"/>
        <v>50</v>
      </c>
      <c r="AA73" s="3">
        <f t="shared" si="4"/>
        <v>16</v>
      </c>
      <c r="AB73" s="3" t="s">
        <v>23</v>
      </c>
      <c r="AC73" s="66" t="s">
        <v>422</v>
      </c>
    </row>
    <row r="74" spans="2:29" ht="45" x14ac:dyDescent="0.25">
      <c r="B74" s="3"/>
      <c r="C74" s="38">
        <v>198070200080212</v>
      </c>
      <c r="D74" s="5">
        <v>902</v>
      </c>
      <c r="E74" s="3" t="s">
        <v>497</v>
      </c>
      <c r="F74" s="3" t="s">
        <v>222</v>
      </c>
      <c r="G74" s="3" t="s">
        <v>448</v>
      </c>
      <c r="H74" s="3" t="s">
        <v>498</v>
      </c>
      <c r="I74" s="6">
        <v>25712063</v>
      </c>
      <c r="J74" s="7" t="s">
        <v>183</v>
      </c>
      <c r="K74" s="7" t="s">
        <v>334</v>
      </c>
      <c r="L74" s="64" t="s">
        <v>218</v>
      </c>
      <c r="M74" s="3">
        <v>3841</v>
      </c>
      <c r="N74" s="69">
        <v>43560</v>
      </c>
      <c r="O74" s="40" t="s">
        <v>218</v>
      </c>
      <c r="P74" s="3" t="s">
        <v>499</v>
      </c>
      <c r="Q74" s="3" t="s">
        <v>434</v>
      </c>
      <c r="R74" s="3" t="s">
        <v>433</v>
      </c>
      <c r="S74" s="3" t="s">
        <v>218</v>
      </c>
      <c r="T74" s="65" t="s">
        <v>500</v>
      </c>
      <c r="U74" s="13" t="s">
        <v>218</v>
      </c>
      <c r="V74" s="3" t="s">
        <v>501</v>
      </c>
      <c r="W74" s="3"/>
      <c r="X74" s="3"/>
      <c r="Y74" s="26" t="s">
        <v>502</v>
      </c>
      <c r="Z74" s="3">
        <f t="shared" si="3"/>
        <v>164</v>
      </c>
      <c r="AA74" s="3">
        <f t="shared" si="4"/>
        <v>130</v>
      </c>
      <c r="AB74" s="3" t="s">
        <v>23</v>
      </c>
      <c r="AC74" s="66" t="s">
        <v>422</v>
      </c>
    </row>
    <row r="75" spans="2:29" ht="45" x14ac:dyDescent="0.25">
      <c r="B75" s="3"/>
      <c r="C75" s="38">
        <v>198070100040136</v>
      </c>
      <c r="D75" s="5">
        <v>902</v>
      </c>
      <c r="E75" s="3" t="s">
        <v>503</v>
      </c>
      <c r="F75" s="3" t="s">
        <v>485</v>
      </c>
      <c r="G75" s="3" t="s">
        <v>504</v>
      </c>
      <c r="H75" s="3" t="s">
        <v>505</v>
      </c>
      <c r="I75" s="6">
        <v>48662425</v>
      </c>
      <c r="J75" s="7" t="s">
        <v>183</v>
      </c>
      <c r="K75" s="7" t="s">
        <v>334</v>
      </c>
      <c r="L75" s="64" t="s">
        <v>218</v>
      </c>
      <c r="M75" s="3">
        <v>4425</v>
      </c>
      <c r="N75" s="69">
        <v>43581</v>
      </c>
      <c r="O75" s="40" t="s">
        <v>218</v>
      </c>
      <c r="P75" s="3" t="s">
        <v>506</v>
      </c>
      <c r="Q75" s="3" t="s">
        <v>434</v>
      </c>
      <c r="R75" s="3" t="s">
        <v>507</v>
      </c>
      <c r="S75" s="3" t="s">
        <v>218</v>
      </c>
      <c r="T75" s="65" t="s">
        <v>508</v>
      </c>
      <c r="U75" s="13" t="s">
        <v>218</v>
      </c>
      <c r="V75" s="3" t="s">
        <v>499</v>
      </c>
      <c r="W75" s="3"/>
      <c r="X75" s="3"/>
      <c r="Y75" s="26" t="s">
        <v>509</v>
      </c>
      <c r="Z75" s="3">
        <f t="shared" si="3"/>
        <v>156</v>
      </c>
      <c r="AA75" s="3">
        <f t="shared" si="4"/>
        <v>122</v>
      </c>
      <c r="AB75" s="3" t="s">
        <v>23</v>
      </c>
      <c r="AC75" s="66" t="s">
        <v>422</v>
      </c>
    </row>
    <row r="76" spans="2:29" ht="45" x14ac:dyDescent="0.25">
      <c r="B76" s="3"/>
      <c r="C76" s="38">
        <v>198070100020162</v>
      </c>
      <c r="D76" s="5">
        <v>902</v>
      </c>
      <c r="E76" s="3" t="s">
        <v>129</v>
      </c>
      <c r="F76" s="3" t="s">
        <v>510</v>
      </c>
      <c r="G76" s="3" t="s">
        <v>511</v>
      </c>
      <c r="H76" s="3" t="s">
        <v>80</v>
      </c>
      <c r="I76" s="6">
        <v>34658599</v>
      </c>
      <c r="J76" s="7" t="s">
        <v>183</v>
      </c>
      <c r="K76" s="7" t="s">
        <v>334</v>
      </c>
      <c r="L76" s="64" t="s">
        <v>218</v>
      </c>
      <c r="M76" s="3">
        <v>4550</v>
      </c>
      <c r="N76" s="69">
        <v>43587</v>
      </c>
      <c r="O76" s="40" t="s">
        <v>218</v>
      </c>
      <c r="P76" s="3" t="s">
        <v>506</v>
      </c>
      <c r="Q76" s="3" t="s">
        <v>434</v>
      </c>
      <c r="R76" s="3" t="s">
        <v>501</v>
      </c>
      <c r="S76" s="3" t="s">
        <v>218</v>
      </c>
      <c r="T76" s="65" t="s">
        <v>445</v>
      </c>
      <c r="U76" s="13" t="s">
        <v>218</v>
      </c>
      <c r="V76" s="3" t="s">
        <v>499</v>
      </c>
      <c r="W76" s="3"/>
      <c r="X76" s="3"/>
      <c r="Y76" s="26" t="s">
        <v>509</v>
      </c>
      <c r="Z76" s="3">
        <f t="shared" si="3"/>
        <v>152</v>
      </c>
      <c r="AA76" s="3">
        <f t="shared" si="4"/>
        <v>118</v>
      </c>
      <c r="AB76" s="3" t="s">
        <v>23</v>
      </c>
      <c r="AC76" s="66" t="s">
        <v>422</v>
      </c>
    </row>
    <row r="77" spans="2:29" ht="45" x14ac:dyDescent="0.25">
      <c r="B77" s="3"/>
      <c r="C77" s="38">
        <v>190010200100063</v>
      </c>
      <c r="D77" s="5">
        <v>902</v>
      </c>
      <c r="E77" s="3" t="s">
        <v>274</v>
      </c>
      <c r="F77" s="3" t="s">
        <v>55</v>
      </c>
      <c r="G77" s="3" t="s">
        <v>513</v>
      </c>
      <c r="H77" s="3" t="s">
        <v>514</v>
      </c>
      <c r="I77" s="6">
        <v>2836059</v>
      </c>
      <c r="J77" s="7" t="s">
        <v>183</v>
      </c>
      <c r="K77" s="7" t="s">
        <v>325</v>
      </c>
      <c r="L77" s="64" t="s">
        <v>218</v>
      </c>
      <c r="M77" s="3">
        <v>11710</v>
      </c>
      <c r="N77" s="69">
        <v>43686</v>
      </c>
      <c r="O77" s="40" t="s">
        <v>218</v>
      </c>
      <c r="P77" s="3" t="s">
        <v>516</v>
      </c>
      <c r="Q77" s="3" t="s">
        <v>434</v>
      </c>
      <c r="R77" s="3" t="s">
        <v>517</v>
      </c>
      <c r="S77" s="3" t="s">
        <v>218</v>
      </c>
      <c r="T77" s="65" t="s">
        <v>518</v>
      </c>
      <c r="U77" s="13" t="s">
        <v>218</v>
      </c>
      <c r="V77" s="3" t="s">
        <v>519</v>
      </c>
      <c r="W77" s="3"/>
      <c r="X77" s="3"/>
      <c r="Y77" s="26" t="s">
        <v>520</v>
      </c>
      <c r="Z77" s="3">
        <f t="shared" si="3"/>
        <v>85</v>
      </c>
      <c r="AA77" s="3">
        <f t="shared" si="4"/>
        <v>51</v>
      </c>
      <c r="AB77" s="3" t="s">
        <v>23</v>
      </c>
      <c r="AC77" s="66" t="s">
        <v>422</v>
      </c>
    </row>
    <row r="78" spans="2:29" ht="45" x14ac:dyDescent="0.25">
      <c r="B78" s="3"/>
      <c r="C78" s="38">
        <v>190010200100064</v>
      </c>
      <c r="D78" s="5">
        <v>902</v>
      </c>
      <c r="E78" s="3" t="s">
        <v>521</v>
      </c>
      <c r="F78" s="3" t="s">
        <v>336</v>
      </c>
      <c r="G78" s="3" t="s">
        <v>379</v>
      </c>
      <c r="H78" s="3" t="s">
        <v>522</v>
      </c>
      <c r="I78" s="6">
        <v>76332589</v>
      </c>
      <c r="J78" s="7" t="s">
        <v>183</v>
      </c>
      <c r="K78" s="7" t="s">
        <v>325</v>
      </c>
      <c r="L78" s="64" t="s">
        <v>218</v>
      </c>
      <c r="M78" s="3">
        <v>14316</v>
      </c>
      <c r="N78" s="69">
        <v>43721</v>
      </c>
      <c r="O78" s="40" t="s">
        <v>218</v>
      </c>
      <c r="P78" s="3" t="s">
        <v>523</v>
      </c>
      <c r="Q78" s="3" t="s">
        <v>434</v>
      </c>
      <c r="R78" s="3" t="s">
        <v>524</v>
      </c>
      <c r="S78" s="3" t="s">
        <v>218</v>
      </c>
      <c r="T78" s="65" t="s">
        <v>461</v>
      </c>
      <c r="U78" s="13" t="s">
        <v>218</v>
      </c>
      <c r="V78" s="3" t="s">
        <v>482</v>
      </c>
      <c r="W78" s="3"/>
      <c r="X78" s="3"/>
      <c r="Y78" s="26" t="s">
        <v>520</v>
      </c>
      <c r="Z78" s="3">
        <f t="shared" si="3"/>
        <v>60</v>
      </c>
      <c r="AA78" s="3">
        <f t="shared" si="4"/>
        <v>26</v>
      </c>
      <c r="AB78" s="3" t="s">
        <v>23</v>
      </c>
      <c r="AC78" s="66" t="s">
        <v>422</v>
      </c>
    </row>
    <row r="79" spans="2:29" ht="45" x14ac:dyDescent="0.25">
      <c r="B79" s="3"/>
      <c r="C79" s="38">
        <v>190010200100075</v>
      </c>
      <c r="D79" s="5">
        <v>902</v>
      </c>
      <c r="E79" s="3" t="s">
        <v>525</v>
      </c>
      <c r="F79" s="3" t="s">
        <v>222</v>
      </c>
      <c r="G79" s="3" t="s">
        <v>397</v>
      </c>
      <c r="H79" s="3" t="s">
        <v>526</v>
      </c>
      <c r="I79" s="6">
        <v>25278179</v>
      </c>
      <c r="J79" s="7" t="s">
        <v>183</v>
      </c>
      <c r="K79" s="7" t="s">
        <v>325</v>
      </c>
      <c r="L79" s="64" t="s">
        <v>218</v>
      </c>
      <c r="M79" s="3">
        <v>11692</v>
      </c>
      <c r="N79" s="69">
        <v>43686</v>
      </c>
      <c r="O79" s="40" t="s">
        <v>218</v>
      </c>
      <c r="P79" s="3" t="s">
        <v>512</v>
      </c>
      <c r="Q79" s="3" t="s">
        <v>434</v>
      </c>
      <c r="R79" s="3" t="s">
        <v>517</v>
      </c>
      <c r="S79" s="3" t="s">
        <v>218</v>
      </c>
      <c r="T79" s="65" t="s">
        <v>518</v>
      </c>
      <c r="U79" s="13" t="s">
        <v>218</v>
      </c>
      <c r="V79" s="3" t="s">
        <v>519</v>
      </c>
      <c r="W79" s="3"/>
      <c r="X79" s="3"/>
      <c r="Y79" s="26" t="s">
        <v>461</v>
      </c>
      <c r="Z79" s="3">
        <f t="shared" si="3"/>
        <v>79</v>
      </c>
      <c r="AA79" s="3">
        <f t="shared" si="4"/>
        <v>45</v>
      </c>
      <c r="AB79" s="3" t="s">
        <v>23</v>
      </c>
      <c r="AC79" s="66" t="s">
        <v>422</v>
      </c>
    </row>
    <row r="80" spans="2:29" ht="45" x14ac:dyDescent="0.25">
      <c r="B80" s="3"/>
      <c r="C80" s="38">
        <v>190010100090020</v>
      </c>
      <c r="D80" s="5">
        <v>902</v>
      </c>
      <c r="E80" s="3" t="s">
        <v>527</v>
      </c>
      <c r="F80" s="3" t="s">
        <v>115</v>
      </c>
      <c r="G80" s="3" t="s">
        <v>528</v>
      </c>
      <c r="H80" s="3" t="s">
        <v>222</v>
      </c>
      <c r="I80" s="6">
        <v>76211124</v>
      </c>
      <c r="J80" s="7" t="s">
        <v>183</v>
      </c>
      <c r="K80" s="7" t="s">
        <v>325</v>
      </c>
      <c r="L80" s="64" t="s">
        <v>218</v>
      </c>
      <c r="M80" s="3">
        <v>12344</v>
      </c>
      <c r="N80" s="69">
        <v>43694</v>
      </c>
      <c r="O80" s="40" t="s">
        <v>218</v>
      </c>
      <c r="P80" s="3" t="s">
        <v>529</v>
      </c>
      <c r="Q80" s="3" t="s">
        <v>434</v>
      </c>
      <c r="R80" s="3" t="s">
        <v>530</v>
      </c>
      <c r="S80" s="3" t="s">
        <v>218</v>
      </c>
      <c r="T80" s="65" t="s">
        <v>524</v>
      </c>
      <c r="U80" s="13" t="s">
        <v>218</v>
      </c>
      <c r="V80" s="3" t="s">
        <v>531</v>
      </c>
      <c r="W80" s="3"/>
      <c r="X80" s="3"/>
      <c r="Y80" s="26" t="s">
        <v>461</v>
      </c>
      <c r="Z80" s="3">
        <f t="shared" si="3"/>
        <v>73</v>
      </c>
      <c r="AA80" s="3">
        <f t="shared" si="4"/>
        <v>39</v>
      </c>
      <c r="AB80" s="3" t="s">
        <v>23</v>
      </c>
      <c r="AC80" s="66" t="s">
        <v>422</v>
      </c>
    </row>
    <row r="81" spans="2:29" ht="45" x14ac:dyDescent="0.25">
      <c r="B81" s="3"/>
      <c r="C81" s="38">
        <v>190010100100181</v>
      </c>
      <c r="D81" s="5">
        <v>902</v>
      </c>
      <c r="E81" s="3" t="s">
        <v>533</v>
      </c>
      <c r="F81" s="3" t="s">
        <v>534</v>
      </c>
      <c r="G81" s="3" t="s">
        <v>448</v>
      </c>
      <c r="H81" s="3" t="s">
        <v>535</v>
      </c>
      <c r="I81" s="6">
        <v>76327868</v>
      </c>
      <c r="J81" s="7" t="s">
        <v>183</v>
      </c>
      <c r="K81" s="7" t="s">
        <v>325</v>
      </c>
      <c r="L81" s="64" t="s">
        <v>218</v>
      </c>
      <c r="M81" s="3">
        <v>4273</v>
      </c>
      <c r="N81" s="69">
        <v>43580</v>
      </c>
      <c r="O81" s="40" t="s">
        <v>218</v>
      </c>
      <c r="P81" s="3" t="s">
        <v>536</v>
      </c>
      <c r="Q81" s="3" t="s">
        <v>434</v>
      </c>
      <c r="R81" s="3" t="s">
        <v>537</v>
      </c>
      <c r="S81" s="3" t="s">
        <v>218</v>
      </c>
      <c r="T81" s="65" t="s">
        <v>518</v>
      </c>
      <c r="U81" s="13" t="s">
        <v>218</v>
      </c>
      <c r="V81" s="3" t="s">
        <v>519</v>
      </c>
      <c r="W81" s="3"/>
      <c r="X81" s="3"/>
      <c r="Y81" s="26" t="s">
        <v>461</v>
      </c>
      <c r="Z81" s="3">
        <f t="shared" si="3"/>
        <v>155</v>
      </c>
      <c r="AA81" s="3">
        <f t="shared" si="4"/>
        <v>121</v>
      </c>
      <c r="AB81" s="3" t="s">
        <v>23</v>
      </c>
      <c r="AC81" s="66" t="s">
        <v>422</v>
      </c>
    </row>
    <row r="82" spans="2:29" ht="45" x14ac:dyDescent="0.25">
      <c r="B82" s="3"/>
      <c r="C82" s="38">
        <v>190010200130121</v>
      </c>
      <c r="D82" s="5">
        <v>902</v>
      </c>
      <c r="E82" s="3" t="s">
        <v>538</v>
      </c>
      <c r="F82" s="3" t="s">
        <v>539</v>
      </c>
      <c r="G82" s="3" t="s">
        <v>540</v>
      </c>
      <c r="H82" s="3" t="s">
        <v>541</v>
      </c>
      <c r="I82" s="6">
        <v>4615538</v>
      </c>
      <c r="J82" s="7" t="s">
        <v>183</v>
      </c>
      <c r="K82" s="7" t="s">
        <v>325</v>
      </c>
      <c r="L82" s="64" t="s">
        <v>218</v>
      </c>
      <c r="M82" s="3">
        <v>11669</v>
      </c>
      <c r="N82" s="69">
        <v>43686</v>
      </c>
      <c r="O82" s="40" t="s">
        <v>218</v>
      </c>
      <c r="P82" s="3" t="s">
        <v>512</v>
      </c>
      <c r="Q82" s="3" t="s">
        <v>434</v>
      </c>
      <c r="R82" s="3" t="s">
        <v>490</v>
      </c>
      <c r="S82" s="3" t="s">
        <v>218</v>
      </c>
      <c r="T82" s="65" t="s">
        <v>518</v>
      </c>
      <c r="U82" s="13" t="s">
        <v>218</v>
      </c>
      <c r="V82" s="3" t="s">
        <v>490</v>
      </c>
      <c r="W82" s="3"/>
      <c r="X82" s="3"/>
      <c r="Y82" s="26" t="s">
        <v>461</v>
      </c>
      <c r="Z82" s="3">
        <f t="shared" si="3"/>
        <v>79</v>
      </c>
      <c r="AA82" s="3">
        <f t="shared" si="4"/>
        <v>45</v>
      </c>
      <c r="AB82" s="3" t="s">
        <v>23</v>
      </c>
      <c r="AC82" s="66" t="s">
        <v>422</v>
      </c>
    </row>
    <row r="83" spans="2:29" ht="45" x14ac:dyDescent="0.25">
      <c r="B83" s="3"/>
      <c r="C83" s="38">
        <v>190010100070452</v>
      </c>
      <c r="D83" s="5">
        <v>902</v>
      </c>
      <c r="E83" s="3" t="s">
        <v>542</v>
      </c>
      <c r="F83" s="3" t="s">
        <v>222</v>
      </c>
      <c r="G83" s="3" t="s">
        <v>543</v>
      </c>
      <c r="H83" s="3" t="s">
        <v>191</v>
      </c>
      <c r="I83" s="6">
        <v>25260101</v>
      </c>
      <c r="J83" s="7" t="s">
        <v>183</v>
      </c>
      <c r="K83" s="7" t="s">
        <v>325</v>
      </c>
      <c r="L83" s="64" t="s">
        <v>218</v>
      </c>
      <c r="M83" s="3">
        <v>4083</v>
      </c>
      <c r="N83" s="69">
        <v>43566</v>
      </c>
      <c r="O83" s="40" t="s">
        <v>218</v>
      </c>
      <c r="P83" s="3" t="s">
        <v>433</v>
      </c>
      <c r="Q83" s="3" t="s">
        <v>434</v>
      </c>
      <c r="R83" s="3" t="s">
        <v>544</v>
      </c>
      <c r="S83" s="3" t="s">
        <v>218</v>
      </c>
      <c r="T83" s="65" t="s">
        <v>436</v>
      </c>
      <c r="U83" s="13" t="s">
        <v>218</v>
      </c>
      <c r="V83" s="3" t="s">
        <v>437</v>
      </c>
      <c r="W83" s="3"/>
      <c r="X83" s="3"/>
      <c r="Y83" s="26" t="s">
        <v>438</v>
      </c>
      <c r="Z83" s="3">
        <f t="shared" si="3"/>
        <v>159</v>
      </c>
      <c r="AA83" s="3">
        <f t="shared" si="4"/>
        <v>125</v>
      </c>
      <c r="AB83" s="3" t="s">
        <v>23</v>
      </c>
      <c r="AC83" s="66" t="s">
        <v>422</v>
      </c>
    </row>
    <row r="84" spans="2:29" ht="45" x14ac:dyDescent="0.25">
      <c r="B84" s="3"/>
      <c r="C84" s="38">
        <v>154690000230480</v>
      </c>
      <c r="D84" s="5">
        <v>902</v>
      </c>
      <c r="E84" s="3" t="s">
        <v>545</v>
      </c>
      <c r="F84" s="3" t="s">
        <v>222</v>
      </c>
      <c r="G84" s="3" t="s">
        <v>470</v>
      </c>
      <c r="H84" s="3" t="s">
        <v>546</v>
      </c>
      <c r="I84" s="6">
        <v>23781754</v>
      </c>
      <c r="J84" s="7" t="s">
        <v>311</v>
      </c>
      <c r="K84" s="7" t="s">
        <v>351</v>
      </c>
      <c r="L84" s="64" t="s">
        <v>218</v>
      </c>
      <c r="M84" s="3">
        <v>1794</v>
      </c>
      <c r="N84" s="69">
        <v>43245</v>
      </c>
      <c r="O84" s="40" t="s">
        <v>218</v>
      </c>
      <c r="P84" s="3" t="s">
        <v>547</v>
      </c>
      <c r="Q84" s="3" t="s">
        <v>434</v>
      </c>
      <c r="R84" s="3" t="s">
        <v>548</v>
      </c>
      <c r="S84" s="3" t="s">
        <v>218</v>
      </c>
      <c r="T84" s="65" t="s">
        <v>444</v>
      </c>
      <c r="U84" s="13" t="s">
        <v>218</v>
      </c>
      <c r="V84" s="3" t="s">
        <v>549</v>
      </c>
      <c r="W84" s="3"/>
      <c r="X84" s="3"/>
      <c r="Y84" s="26" t="s">
        <v>483</v>
      </c>
      <c r="Z84" s="3">
        <f t="shared" si="3"/>
        <v>410</v>
      </c>
      <c r="AA84" s="3">
        <f t="shared" si="4"/>
        <v>376</v>
      </c>
      <c r="AB84" s="3" t="s">
        <v>23</v>
      </c>
      <c r="AC84" s="66" t="s">
        <v>422</v>
      </c>
    </row>
    <row r="85" spans="2:29" ht="45" x14ac:dyDescent="0.25">
      <c r="B85" s="3"/>
      <c r="C85" s="38">
        <v>158610400020307</v>
      </c>
      <c r="D85" s="5">
        <v>902</v>
      </c>
      <c r="E85" s="3" t="s">
        <v>439</v>
      </c>
      <c r="F85" s="3" t="s">
        <v>550</v>
      </c>
      <c r="G85" s="3" t="s">
        <v>392</v>
      </c>
      <c r="H85" s="3" t="s">
        <v>324</v>
      </c>
      <c r="I85" s="6">
        <v>24219483</v>
      </c>
      <c r="J85" s="7" t="s">
        <v>311</v>
      </c>
      <c r="K85" s="7" t="s">
        <v>312</v>
      </c>
      <c r="L85" s="64" t="s">
        <v>218</v>
      </c>
      <c r="M85" s="3">
        <v>8556</v>
      </c>
      <c r="N85" s="69">
        <v>43418</v>
      </c>
      <c r="O85" s="40" t="s">
        <v>218</v>
      </c>
      <c r="P85" s="3" t="s">
        <v>551</v>
      </c>
      <c r="Q85" s="3" t="s">
        <v>434</v>
      </c>
      <c r="R85" s="3" t="s">
        <v>552</v>
      </c>
      <c r="S85" s="3" t="s">
        <v>218</v>
      </c>
      <c r="T85" s="65" t="s">
        <v>553</v>
      </c>
      <c r="U85" s="13" t="s">
        <v>218</v>
      </c>
      <c r="V85" s="3" t="s">
        <v>554</v>
      </c>
      <c r="W85" s="3"/>
      <c r="X85" s="3"/>
      <c r="Y85" s="26" t="s">
        <v>555</v>
      </c>
      <c r="Z85" s="3">
        <f t="shared" si="3"/>
        <v>278</v>
      </c>
      <c r="AA85" s="3">
        <f t="shared" si="4"/>
        <v>244</v>
      </c>
      <c r="AB85" s="3" t="s">
        <v>23</v>
      </c>
      <c r="AC85" s="66" t="s">
        <v>422</v>
      </c>
    </row>
    <row r="86" spans="2:29" ht="45" x14ac:dyDescent="0.25">
      <c r="B86" s="3"/>
      <c r="C86" s="38">
        <v>158610400020309</v>
      </c>
      <c r="D86" s="5">
        <v>902</v>
      </c>
      <c r="E86" s="3" t="s">
        <v>556</v>
      </c>
      <c r="F86" s="3" t="s">
        <v>557</v>
      </c>
      <c r="G86" s="3" t="s">
        <v>392</v>
      </c>
      <c r="H86" s="3" t="s">
        <v>324</v>
      </c>
      <c r="I86" s="6">
        <v>1056955489</v>
      </c>
      <c r="J86" s="7" t="s">
        <v>311</v>
      </c>
      <c r="K86" s="7" t="s">
        <v>312</v>
      </c>
      <c r="L86" s="64" t="s">
        <v>218</v>
      </c>
      <c r="M86" s="3">
        <v>8537</v>
      </c>
      <c r="N86" s="69">
        <v>43418</v>
      </c>
      <c r="O86" s="40" t="s">
        <v>218</v>
      </c>
      <c r="P86" s="3" t="s">
        <v>558</v>
      </c>
      <c r="Q86" s="3" t="s">
        <v>434</v>
      </c>
      <c r="R86" s="3" t="s">
        <v>552</v>
      </c>
      <c r="S86" s="3" t="s">
        <v>218</v>
      </c>
      <c r="T86" s="65" t="s">
        <v>553</v>
      </c>
      <c r="U86" s="13" t="s">
        <v>218</v>
      </c>
      <c r="V86" s="3" t="s">
        <v>554</v>
      </c>
      <c r="W86" s="3"/>
      <c r="X86" s="3"/>
      <c r="Y86" s="26" t="s">
        <v>555</v>
      </c>
      <c r="Z86" s="3">
        <f t="shared" si="3"/>
        <v>278</v>
      </c>
      <c r="AA86" s="3">
        <f t="shared" si="4"/>
        <v>244</v>
      </c>
      <c r="AB86" s="3" t="s">
        <v>23</v>
      </c>
      <c r="AC86" s="66" t="s">
        <v>422</v>
      </c>
    </row>
    <row r="87" spans="2:29" ht="45" x14ac:dyDescent="0.25">
      <c r="B87" s="3"/>
      <c r="C87" s="38">
        <v>154690000200016</v>
      </c>
      <c r="D87" s="5">
        <v>902</v>
      </c>
      <c r="E87" s="3" t="s">
        <v>559</v>
      </c>
      <c r="F87" s="3" t="s">
        <v>222</v>
      </c>
      <c r="G87" s="3" t="s">
        <v>560</v>
      </c>
      <c r="H87" s="3" t="s">
        <v>561</v>
      </c>
      <c r="I87" s="6">
        <v>23777951</v>
      </c>
      <c r="J87" s="7" t="s">
        <v>311</v>
      </c>
      <c r="K87" s="7" t="s">
        <v>351</v>
      </c>
      <c r="L87" s="64" t="s">
        <v>218</v>
      </c>
      <c r="M87" s="3">
        <v>2362</v>
      </c>
      <c r="N87" s="69">
        <v>43258</v>
      </c>
      <c r="O87" s="40" t="s">
        <v>218</v>
      </c>
      <c r="P87" s="3" t="s">
        <v>449</v>
      </c>
      <c r="Q87" s="3" t="s">
        <v>434</v>
      </c>
      <c r="R87" s="3" t="s">
        <v>562</v>
      </c>
      <c r="S87" s="3" t="s">
        <v>218</v>
      </c>
      <c r="T87" s="65" t="s">
        <v>563</v>
      </c>
      <c r="U87" s="13" t="s">
        <v>218</v>
      </c>
      <c r="V87" s="3" t="s">
        <v>564</v>
      </c>
      <c r="W87" s="3"/>
      <c r="X87" s="3"/>
      <c r="Y87" s="26" t="s">
        <v>463</v>
      </c>
      <c r="Z87" s="3">
        <f t="shared" si="3"/>
        <v>406</v>
      </c>
      <c r="AA87" s="3">
        <f t="shared" si="4"/>
        <v>372</v>
      </c>
      <c r="AB87" s="3" t="s">
        <v>23</v>
      </c>
      <c r="AC87" s="66" t="s">
        <v>422</v>
      </c>
    </row>
    <row r="88" spans="2:29" ht="45" x14ac:dyDescent="0.25">
      <c r="B88" s="3"/>
      <c r="C88" s="38">
        <v>155990000200007</v>
      </c>
      <c r="D88" s="5">
        <v>902</v>
      </c>
      <c r="E88" s="3" t="s">
        <v>565</v>
      </c>
      <c r="F88" s="3" t="s">
        <v>222</v>
      </c>
      <c r="G88" s="3" t="s">
        <v>105</v>
      </c>
      <c r="H88" s="3" t="s">
        <v>49</v>
      </c>
      <c r="I88" s="6">
        <v>23962652</v>
      </c>
      <c r="J88" s="7" t="s">
        <v>311</v>
      </c>
      <c r="K88" s="7" t="s">
        <v>566</v>
      </c>
      <c r="L88" s="64" t="s">
        <v>218</v>
      </c>
      <c r="M88" s="3">
        <v>1763</v>
      </c>
      <c r="N88" s="69">
        <v>43244</v>
      </c>
      <c r="O88" s="40" t="s">
        <v>218</v>
      </c>
      <c r="P88" s="3" t="s">
        <v>567</v>
      </c>
      <c r="Q88" s="3" t="s">
        <v>434</v>
      </c>
      <c r="R88" s="3" t="s">
        <v>568</v>
      </c>
      <c r="S88" s="3" t="s">
        <v>218</v>
      </c>
      <c r="T88" s="65" t="s">
        <v>562</v>
      </c>
      <c r="U88" s="13" t="s">
        <v>218</v>
      </c>
      <c r="V88" s="3" t="s">
        <v>569</v>
      </c>
      <c r="W88" s="3"/>
      <c r="X88" s="3"/>
      <c r="Y88" s="26" t="s">
        <v>468</v>
      </c>
      <c r="Z88" s="3">
        <f t="shared" si="3"/>
        <v>308</v>
      </c>
      <c r="AA88" s="3">
        <f t="shared" si="4"/>
        <v>274</v>
      </c>
      <c r="AB88" s="3" t="s">
        <v>23</v>
      </c>
      <c r="AC88" s="66" t="s">
        <v>422</v>
      </c>
    </row>
    <row r="89" spans="2:29" ht="45" x14ac:dyDescent="0.25">
      <c r="B89" s="3"/>
      <c r="C89" s="38">
        <v>155990000090014</v>
      </c>
      <c r="D89" s="5">
        <v>902</v>
      </c>
      <c r="E89" s="3" t="s">
        <v>570</v>
      </c>
      <c r="F89" s="3" t="s">
        <v>222</v>
      </c>
      <c r="G89" s="3" t="s">
        <v>79</v>
      </c>
      <c r="H89" s="3" t="s">
        <v>79</v>
      </c>
      <c r="I89" s="6">
        <v>4221686</v>
      </c>
      <c r="J89" s="7" t="s">
        <v>311</v>
      </c>
      <c r="K89" s="7" t="s">
        <v>566</v>
      </c>
      <c r="L89" s="64" t="s">
        <v>218</v>
      </c>
      <c r="M89" s="3">
        <v>272</v>
      </c>
      <c r="N89" s="69">
        <v>43157</v>
      </c>
      <c r="O89" s="40" t="s">
        <v>218</v>
      </c>
      <c r="P89" s="3" t="s">
        <v>571</v>
      </c>
      <c r="Q89" s="3" t="s">
        <v>434</v>
      </c>
      <c r="R89" s="3" t="s">
        <v>494</v>
      </c>
      <c r="S89" s="3" t="s">
        <v>218</v>
      </c>
      <c r="T89" s="65" t="s">
        <v>572</v>
      </c>
      <c r="U89" s="13" t="s">
        <v>218</v>
      </c>
      <c r="V89" s="3" t="s">
        <v>573</v>
      </c>
      <c r="W89" s="3"/>
      <c r="X89" s="3"/>
      <c r="Y89" s="26" t="s">
        <v>574</v>
      </c>
      <c r="Z89" s="3">
        <f t="shared" si="3"/>
        <v>481</v>
      </c>
      <c r="AA89" s="3">
        <f t="shared" si="4"/>
        <v>447</v>
      </c>
      <c r="AB89" s="3" t="s">
        <v>23</v>
      </c>
      <c r="AC89" s="66" t="s">
        <v>422</v>
      </c>
    </row>
    <row r="90" spans="2:29" ht="45" x14ac:dyDescent="0.25">
      <c r="B90" s="3"/>
      <c r="C90" s="38">
        <v>155990000100004</v>
      </c>
      <c r="D90" s="5">
        <v>902</v>
      </c>
      <c r="E90" s="3" t="s">
        <v>129</v>
      </c>
      <c r="F90" s="3" t="s">
        <v>575</v>
      </c>
      <c r="G90" s="3" t="s">
        <v>33</v>
      </c>
      <c r="H90" s="3" t="s">
        <v>83</v>
      </c>
      <c r="I90" s="6">
        <v>23963410</v>
      </c>
      <c r="J90" s="7" t="s">
        <v>311</v>
      </c>
      <c r="K90" s="7" t="s">
        <v>566</v>
      </c>
      <c r="L90" s="64" t="s">
        <v>218</v>
      </c>
      <c r="M90" s="3">
        <v>14220</v>
      </c>
      <c r="N90" s="69">
        <v>43720</v>
      </c>
      <c r="O90" s="40" t="s">
        <v>218</v>
      </c>
      <c r="P90" s="3" t="s">
        <v>576</v>
      </c>
      <c r="Q90" s="3" t="s">
        <v>434</v>
      </c>
      <c r="R90" s="3" t="s">
        <v>577</v>
      </c>
      <c r="S90" s="3" t="s">
        <v>218</v>
      </c>
      <c r="T90" s="65" t="s">
        <v>578</v>
      </c>
      <c r="U90" s="13" t="s">
        <v>218</v>
      </c>
      <c r="V90" s="3" t="s">
        <v>222</v>
      </c>
      <c r="W90" s="3"/>
      <c r="X90" s="3"/>
      <c r="Y90" s="26" t="s">
        <v>462</v>
      </c>
      <c r="Z90" s="3">
        <f t="shared" si="3"/>
        <v>60</v>
      </c>
      <c r="AA90" s="3">
        <f t="shared" si="4"/>
        <v>26</v>
      </c>
      <c r="AB90" s="3" t="s">
        <v>23</v>
      </c>
      <c r="AC90" s="66" t="s">
        <v>422</v>
      </c>
    </row>
    <row r="91" spans="2:29" ht="45" x14ac:dyDescent="0.25">
      <c r="B91" s="3"/>
      <c r="C91" s="38">
        <v>415510100700022</v>
      </c>
      <c r="D91" s="5">
        <v>902</v>
      </c>
      <c r="E91" s="3" t="s">
        <v>579</v>
      </c>
      <c r="F91" s="3" t="s">
        <v>222</v>
      </c>
      <c r="G91" s="3" t="s">
        <v>580</v>
      </c>
      <c r="H91" s="3" t="s">
        <v>581</v>
      </c>
      <c r="I91" s="6">
        <v>12240847</v>
      </c>
      <c r="J91" s="7" t="s">
        <v>97</v>
      </c>
      <c r="K91" s="7" t="s">
        <v>174</v>
      </c>
      <c r="L91" s="64" t="s">
        <v>218</v>
      </c>
      <c r="M91" s="3">
        <v>8609</v>
      </c>
      <c r="N91" s="69">
        <v>43418</v>
      </c>
      <c r="O91" s="40" t="s">
        <v>218</v>
      </c>
      <c r="P91" s="3" t="s">
        <v>582</v>
      </c>
      <c r="Q91" s="3" t="s">
        <v>434</v>
      </c>
      <c r="R91" s="3" t="s">
        <v>583</v>
      </c>
      <c r="S91" s="3" t="s">
        <v>218</v>
      </c>
      <c r="T91" s="65" t="s">
        <v>584</v>
      </c>
      <c r="U91" s="13" t="s">
        <v>218</v>
      </c>
      <c r="V91" s="3" t="s">
        <v>585</v>
      </c>
      <c r="W91" s="3"/>
      <c r="X91" s="3"/>
      <c r="Y91" s="26" t="s">
        <v>586</v>
      </c>
      <c r="Z91" s="3">
        <f t="shared" si="3"/>
        <v>279</v>
      </c>
      <c r="AA91" s="3">
        <f t="shared" si="4"/>
        <v>245</v>
      </c>
      <c r="AB91" s="3" t="s">
        <v>23</v>
      </c>
      <c r="AC91" s="66" t="s">
        <v>422</v>
      </c>
    </row>
    <row r="92" spans="2:29" ht="45" x14ac:dyDescent="0.25">
      <c r="B92" s="3"/>
      <c r="C92" s="38">
        <v>415510100700051</v>
      </c>
      <c r="D92" s="5">
        <v>902</v>
      </c>
      <c r="E92" s="3" t="s">
        <v>587</v>
      </c>
      <c r="F92" s="3" t="s">
        <v>222</v>
      </c>
      <c r="G92" s="3" t="s">
        <v>588</v>
      </c>
      <c r="H92" s="3" t="s">
        <v>182</v>
      </c>
      <c r="I92" s="6">
        <v>12370306</v>
      </c>
      <c r="J92" s="7" t="s">
        <v>97</v>
      </c>
      <c r="K92" s="7" t="s">
        <v>174</v>
      </c>
      <c r="L92" s="64" t="s">
        <v>218</v>
      </c>
      <c r="M92" s="3">
        <v>16868</v>
      </c>
      <c r="N92" s="69">
        <v>43766</v>
      </c>
      <c r="O92" s="40" t="s">
        <v>218</v>
      </c>
      <c r="P92" s="3" t="s">
        <v>532</v>
      </c>
      <c r="Q92" s="3" t="s">
        <v>434</v>
      </c>
      <c r="R92" s="3" t="s">
        <v>482</v>
      </c>
      <c r="S92" s="3" t="s">
        <v>218</v>
      </c>
      <c r="T92" s="65" t="s">
        <v>491</v>
      </c>
      <c r="U92" s="13" t="s">
        <v>218</v>
      </c>
      <c r="V92" s="3" t="s">
        <v>222</v>
      </c>
      <c r="W92" s="3"/>
      <c r="X92" s="3"/>
      <c r="Y92" s="26" t="s">
        <v>589</v>
      </c>
      <c r="Z92" s="3">
        <f t="shared" si="3"/>
        <v>37</v>
      </c>
      <c r="AA92" s="3">
        <f t="shared" si="4"/>
        <v>3</v>
      </c>
      <c r="AB92" s="3" t="s">
        <v>23</v>
      </c>
      <c r="AC92" s="66" t="s">
        <v>422</v>
      </c>
    </row>
    <row r="93" spans="2:29" ht="45" x14ac:dyDescent="0.25">
      <c r="B93" s="3"/>
      <c r="C93" s="38">
        <v>415510100700055</v>
      </c>
      <c r="D93" s="5">
        <v>902</v>
      </c>
      <c r="E93" s="3" t="s">
        <v>590</v>
      </c>
      <c r="F93" s="3" t="s">
        <v>222</v>
      </c>
      <c r="G93" s="3" t="s">
        <v>591</v>
      </c>
      <c r="H93" s="3" t="s">
        <v>592</v>
      </c>
      <c r="I93" s="6">
        <v>12263503</v>
      </c>
      <c r="J93" s="7" t="s">
        <v>97</v>
      </c>
      <c r="K93" s="7" t="s">
        <v>174</v>
      </c>
      <c r="L93" s="64" t="s">
        <v>218</v>
      </c>
      <c r="M93" s="3">
        <v>14384</v>
      </c>
      <c r="N93" s="69">
        <v>43721</v>
      </c>
      <c r="O93" s="40" t="s">
        <v>218</v>
      </c>
      <c r="P93" s="3" t="s">
        <v>593</v>
      </c>
      <c r="Q93" s="3" t="s">
        <v>434</v>
      </c>
      <c r="R93" s="3" t="s">
        <v>578</v>
      </c>
      <c r="S93" s="3" t="s">
        <v>218</v>
      </c>
      <c r="T93" s="65" t="s">
        <v>491</v>
      </c>
      <c r="U93" s="13" t="s">
        <v>218</v>
      </c>
      <c r="V93" s="3" t="s">
        <v>222</v>
      </c>
      <c r="W93" s="3"/>
      <c r="X93" s="3"/>
      <c r="Y93" s="26" t="s">
        <v>594</v>
      </c>
      <c r="Z93" s="3">
        <f t="shared" si="3"/>
        <v>64</v>
      </c>
      <c r="AA93" s="3">
        <f t="shared" si="4"/>
        <v>30</v>
      </c>
      <c r="AB93" s="3" t="s">
        <v>23</v>
      </c>
      <c r="AC93" s="66" t="s">
        <v>422</v>
      </c>
    </row>
    <row r="94" spans="2:29" ht="45" x14ac:dyDescent="0.25">
      <c r="B94" s="3"/>
      <c r="C94" s="38">
        <v>415510100840042</v>
      </c>
      <c r="D94" s="5">
        <v>902</v>
      </c>
      <c r="E94" s="3" t="s">
        <v>595</v>
      </c>
      <c r="F94" s="3" t="s">
        <v>222</v>
      </c>
      <c r="G94" s="3" t="s">
        <v>596</v>
      </c>
      <c r="H94" s="3" t="s">
        <v>597</v>
      </c>
      <c r="I94" s="6">
        <v>76267301</v>
      </c>
      <c r="J94" s="7" t="s">
        <v>97</v>
      </c>
      <c r="K94" s="7" t="s">
        <v>174</v>
      </c>
      <c r="L94" s="64" t="s">
        <v>218</v>
      </c>
      <c r="M94" s="3">
        <v>539</v>
      </c>
      <c r="N94" s="69">
        <v>43487</v>
      </c>
      <c r="O94" s="40" t="s">
        <v>218</v>
      </c>
      <c r="P94" s="3" t="s">
        <v>598</v>
      </c>
      <c r="Q94" s="3" t="s">
        <v>434</v>
      </c>
      <c r="R94" s="3" t="s">
        <v>583</v>
      </c>
      <c r="S94" s="3" t="s">
        <v>218</v>
      </c>
      <c r="T94" s="65" t="s">
        <v>495</v>
      </c>
      <c r="U94" s="13" t="s">
        <v>218</v>
      </c>
      <c r="V94" s="3" t="s">
        <v>599</v>
      </c>
      <c r="W94" s="3"/>
      <c r="X94" s="3"/>
      <c r="Y94" s="26" t="s">
        <v>438</v>
      </c>
      <c r="Z94" s="3">
        <f t="shared" si="3"/>
        <v>216</v>
      </c>
      <c r="AA94" s="3">
        <f t="shared" si="4"/>
        <v>182</v>
      </c>
      <c r="AB94" s="3" t="s">
        <v>23</v>
      </c>
      <c r="AC94" s="66" t="s">
        <v>422</v>
      </c>
    </row>
    <row r="95" spans="2:29" ht="45" x14ac:dyDescent="0.25">
      <c r="B95" s="3"/>
      <c r="C95" s="38">
        <v>415510101370014</v>
      </c>
      <c r="D95" s="5">
        <v>902</v>
      </c>
      <c r="E95" s="3" t="s">
        <v>600</v>
      </c>
      <c r="F95" s="3" t="s">
        <v>222</v>
      </c>
      <c r="G95" s="3" t="s">
        <v>254</v>
      </c>
      <c r="H95" s="3" t="s">
        <v>601</v>
      </c>
      <c r="I95" s="6">
        <v>36277531</v>
      </c>
      <c r="J95" s="7" t="s">
        <v>97</v>
      </c>
      <c r="K95" s="7" t="s">
        <v>174</v>
      </c>
      <c r="L95" s="64" t="s">
        <v>218</v>
      </c>
      <c r="M95" s="3">
        <v>3933</v>
      </c>
      <c r="N95" s="69">
        <v>43565</v>
      </c>
      <c r="O95" s="40" t="s">
        <v>218</v>
      </c>
      <c r="P95" s="3" t="s">
        <v>435</v>
      </c>
      <c r="Q95" s="3" t="s">
        <v>434</v>
      </c>
      <c r="R95" s="3" t="s">
        <v>603</v>
      </c>
      <c r="S95" s="3" t="s">
        <v>218</v>
      </c>
      <c r="T95" s="65" t="s">
        <v>474</v>
      </c>
      <c r="U95" s="13" t="s">
        <v>218</v>
      </c>
      <c r="V95" s="3" t="s">
        <v>479</v>
      </c>
      <c r="W95" s="3"/>
      <c r="X95" s="3"/>
      <c r="Y95" s="26" t="s">
        <v>589</v>
      </c>
      <c r="Z95" s="3">
        <f t="shared" si="3"/>
        <v>180</v>
      </c>
      <c r="AA95" s="3">
        <f t="shared" si="4"/>
        <v>146</v>
      </c>
      <c r="AB95" s="3" t="s">
        <v>23</v>
      </c>
      <c r="AC95" s="66" t="s">
        <v>422</v>
      </c>
    </row>
    <row r="96" spans="2:29" ht="45" x14ac:dyDescent="0.25">
      <c r="B96" s="3"/>
      <c r="C96" s="38">
        <v>415510101380029</v>
      </c>
      <c r="D96" s="5">
        <v>902</v>
      </c>
      <c r="E96" s="3" t="s">
        <v>595</v>
      </c>
      <c r="F96" s="3" t="s">
        <v>222</v>
      </c>
      <c r="G96" s="3" t="s">
        <v>604</v>
      </c>
      <c r="H96" s="3" t="s">
        <v>604</v>
      </c>
      <c r="I96" s="6">
        <v>83044138</v>
      </c>
      <c r="J96" s="7" t="s">
        <v>97</v>
      </c>
      <c r="K96" s="7" t="s">
        <v>174</v>
      </c>
      <c r="L96" s="64" t="s">
        <v>218</v>
      </c>
      <c r="M96" s="3">
        <v>1943</v>
      </c>
      <c r="N96" s="69">
        <v>43496</v>
      </c>
      <c r="O96" s="40" t="s">
        <v>218</v>
      </c>
      <c r="P96" s="3" t="s">
        <v>598</v>
      </c>
      <c r="Q96" s="3" t="s">
        <v>434</v>
      </c>
      <c r="R96" s="3" t="s">
        <v>583</v>
      </c>
      <c r="S96" s="3" t="s">
        <v>218</v>
      </c>
      <c r="T96" s="65" t="s">
        <v>515</v>
      </c>
      <c r="U96" s="13" t="s">
        <v>218</v>
      </c>
      <c r="V96" s="3" t="s">
        <v>585</v>
      </c>
      <c r="W96" s="3"/>
      <c r="X96" s="3"/>
      <c r="Y96" s="26" t="s">
        <v>438</v>
      </c>
      <c r="Z96" s="3">
        <f t="shared" si="3"/>
        <v>209</v>
      </c>
      <c r="AA96" s="3">
        <f t="shared" si="4"/>
        <v>175</v>
      </c>
      <c r="AB96" s="3" t="s">
        <v>23</v>
      </c>
      <c r="AC96" s="66" t="s">
        <v>422</v>
      </c>
    </row>
    <row r="97" spans="2:29" ht="45" x14ac:dyDescent="0.25">
      <c r="B97" s="3"/>
      <c r="C97" s="38">
        <v>416680000280118</v>
      </c>
      <c r="D97" s="5">
        <v>902</v>
      </c>
      <c r="E97" s="3" t="s">
        <v>605</v>
      </c>
      <c r="F97" s="3" t="s">
        <v>606</v>
      </c>
      <c r="G97" s="3" t="s">
        <v>607</v>
      </c>
      <c r="H97" s="3" t="s">
        <v>343</v>
      </c>
      <c r="I97" s="6">
        <v>1083883277</v>
      </c>
      <c r="J97" s="7" t="s">
        <v>97</v>
      </c>
      <c r="K97" s="7" t="s">
        <v>330</v>
      </c>
      <c r="L97" s="64" t="s">
        <v>218</v>
      </c>
      <c r="M97" s="3">
        <v>8021</v>
      </c>
      <c r="N97" s="69">
        <v>43637</v>
      </c>
      <c r="O97" s="40" t="s">
        <v>218</v>
      </c>
      <c r="P97" s="3" t="s">
        <v>488</v>
      </c>
      <c r="Q97" s="3" t="s">
        <v>434</v>
      </c>
      <c r="R97" s="3" t="s">
        <v>608</v>
      </c>
      <c r="S97" s="3" t="s">
        <v>218</v>
      </c>
      <c r="T97" s="65" t="s">
        <v>474</v>
      </c>
      <c r="U97" s="13" t="s">
        <v>218</v>
      </c>
      <c r="V97" s="3" t="s">
        <v>609</v>
      </c>
      <c r="W97" s="3"/>
      <c r="X97" s="3"/>
      <c r="Y97" s="26" t="s">
        <v>438</v>
      </c>
      <c r="Z97" s="3">
        <f t="shared" si="3"/>
        <v>108</v>
      </c>
      <c r="AA97" s="3">
        <f t="shared" si="4"/>
        <v>74</v>
      </c>
      <c r="AB97" s="3" t="s">
        <v>23</v>
      </c>
      <c r="AC97" s="66" t="s">
        <v>422</v>
      </c>
    </row>
    <row r="98" spans="2:29" ht="45" x14ac:dyDescent="0.25">
      <c r="B98" s="3"/>
      <c r="C98" s="38">
        <v>415510101290061</v>
      </c>
      <c r="D98" s="5">
        <v>902</v>
      </c>
      <c r="E98" s="3" t="s">
        <v>610</v>
      </c>
      <c r="F98" s="3" t="s">
        <v>222</v>
      </c>
      <c r="G98" s="3" t="s">
        <v>611</v>
      </c>
      <c r="H98" s="3" t="s">
        <v>612</v>
      </c>
      <c r="I98" s="6">
        <v>36280795</v>
      </c>
      <c r="J98" s="7" t="s">
        <v>97</v>
      </c>
      <c r="K98" s="7" t="s">
        <v>174</v>
      </c>
      <c r="L98" s="64" t="s">
        <v>218</v>
      </c>
      <c r="M98" s="3">
        <v>10964</v>
      </c>
      <c r="N98" s="69">
        <v>43462</v>
      </c>
      <c r="O98" s="40" t="s">
        <v>218</v>
      </c>
      <c r="P98" s="3" t="s">
        <v>613</v>
      </c>
      <c r="Q98" s="3" t="s">
        <v>434</v>
      </c>
      <c r="R98" s="3" t="s">
        <v>583</v>
      </c>
      <c r="S98" s="3" t="s">
        <v>218</v>
      </c>
      <c r="T98" s="65" t="s">
        <v>508</v>
      </c>
      <c r="U98" s="13" t="s">
        <v>218</v>
      </c>
      <c r="V98" s="3" t="s">
        <v>585</v>
      </c>
      <c r="W98" s="3"/>
      <c r="X98" s="3"/>
      <c r="Y98" s="26" t="s">
        <v>438</v>
      </c>
      <c r="Z98" s="3">
        <f t="shared" si="3"/>
        <v>233</v>
      </c>
      <c r="AA98" s="3">
        <f t="shared" si="4"/>
        <v>199</v>
      </c>
      <c r="AB98" s="3" t="s">
        <v>23</v>
      </c>
      <c r="AC98" s="66" t="s">
        <v>422</v>
      </c>
    </row>
    <row r="99" spans="2:29" ht="45" x14ac:dyDescent="0.25">
      <c r="B99" s="3"/>
      <c r="C99" s="38">
        <v>415510100660127</v>
      </c>
      <c r="D99" s="5">
        <v>902</v>
      </c>
      <c r="E99" s="3" t="s">
        <v>63</v>
      </c>
      <c r="F99" s="3" t="s">
        <v>222</v>
      </c>
      <c r="G99" s="3" t="s">
        <v>57</v>
      </c>
      <c r="H99" s="3" t="s">
        <v>57</v>
      </c>
      <c r="I99" s="6">
        <v>26550483</v>
      </c>
      <c r="J99" s="7" t="s">
        <v>97</v>
      </c>
      <c r="K99" s="7" t="s">
        <v>174</v>
      </c>
      <c r="L99" s="64" t="s">
        <v>218</v>
      </c>
      <c r="M99" s="3">
        <v>3504</v>
      </c>
      <c r="N99" s="69">
        <v>43556</v>
      </c>
      <c r="O99" s="40" t="s">
        <v>218</v>
      </c>
      <c r="P99" s="3" t="s">
        <v>614</v>
      </c>
      <c r="Q99" s="3" t="s">
        <v>434</v>
      </c>
      <c r="R99" s="3" t="s">
        <v>615</v>
      </c>
      <c r="S99" s="3" t="s">
        <v>218</v>
      </c>
      <c r="T99" s="65" t="s">
        <v>508</v>
      </c>
      <c r="U99" s="13" t="s">
        <v>218</v>
      </c>
      <c r="V99" s="3" t="s">
        <v>454</v>
      </c>
      <c r="W99" s="3"/>
      <c r="X99" s="3"/>
      <c r="Y99" s="26" t="s">
        <v>594</v>
      </c>
      <c r="Z99" s="3">
        <f t="shared" si="3"/>
        <v>183</v>
      </c>
      <c r="AA99" s="3">
        <f t="shared" si="4"/>
        <v>149</v>
      </c>
      <c r="AB99" s="3" t="s">
        <v>23</v>
      </c>
      <c r="AC99" s="66" t="s">
        <v>422</v>
      </c>
    </row>
    <row r="100" spans="2:29" ht="45" x14ac:dyDescent="0.25">
      <c r="B100" s="3"/>
      <c r="C100" s="38">
        <v>415510101290080</v>
      </c>
      <c r="D100" s="5">
        <v>902</v>
      </c>
      <c r="E100" s="3" t="s">
        <v>616</v>
      </c>
      <c r="F100" s="3" t="s">
        <v>617</v>
      </c>
      <c r="G100" s="3" t="s">
        <v>618</v>
      </c>
      <c r="H100" s="3" t="s">
        <v>619</v>
      </c>
      <c r="I100" s="6">
        <v>36275955</v>
      </c>
      <c r="J100" s="7" t="s">
        <v>97</v>
      </c>
      <c r="K100" s="7" t="s">
        <v>174</v>
      </c>
      <c r="L100" s="64" t="s">
        <v>218</v>
      </c>
      <c r="M100" s="3">
        <v>2386</v>
      </c>
      <c r="N100" s="69">
        <v>43518</v>
      </c>
      <c r="O100" s="40" t="s">
        <v>218</v>
      </c>
      <c r="P100" s="3" t="s">
        <v>553</v>
      </c>
      <c r="Q100" s="3" t="s">
        <v>434</v>
      </c>
      <c r="R100" s="3" t="s">
        <v>620</v>
      </c>
      <c r="S100" s="3" t="s">
        <v>218</v>
      </c>
      <c r="T100" s="65" t="s">
        <v>474</v>
      </c>
      <c r="U100" s="13" t="s">
        <v>218</v>
      </c>
      <c r="V100" s="3" t="s">
        <v>454</v>
      </c>
      <c r="W100" s="3"/>
      <c r="X100" s="3"/>
      <c r="Y100" s="26" t="s">
        <v>438</v>
      </c>
      <c r="Z100" s="3">
        <f t="shared" si="3"/>
        <v>193</v>
      </c>
      <c r="AA100" s="3">
        <f t="shared" si="4"/>
        <v>159</v>
      </c>
      <c r="AB100" s="3" t="s">
        <v>23</v>
      </c>
      <c r="AC100" s="66" t="s">
        <v>422</v>
      </c>
    </row>
    <row r="101" spans="2:29" ht="45" x14ac:dyDescent="0.25">
      <c r="B101" s="3"/>
      <c r="C101" s="38">
        <v>415510101380056</v>
      </c>
      <c r="D101" s="5">
        <v>902</v>
      </c>
      <c r="E101" s="3" t="s">
        <v>122</v>
      </c>
      <c r="F101" s="3" t="s">
        <v>222</v>
      </c>
      <c r="G101" s="3" t="s">
        <v>621</v>
      </c>
      <c r="H101" s="3" t="s">
        <v>622</v>
      </c>
      <c r="I101" s="6">
        <v>12370089</v>
      </c>
      <c r="J101" s="7" t="s">
        <v>97</v>
      </c>
      <c r="K101" s="7" t="s">
        <v>174</v>
      </c>
      <c r="L101" s="64" t="s">
        <v>218</v>
      </c>
      <c r="M101" s="3">
        <v>2390</v>
      </c>
      <c r="N101" s="69">
        <v>43518</v>
      </c>
      <c r="O101" s="40" t="s">
        <v>218</v>
      </c>
      <c r="P101" s="3" t="s">
        <v>623</v>
      </c>
      <c r="Q101" s="3" t="s">
        <v>434</v>
      </c>
      <c r="R101" s="3" t="s">
        <v>620</v>
      </c>
      <c r="S101" s="3" t="s">
        <v>218</v>
      </c>
      <c r="T101" s="65" t="s">
        <v>624</v>
      </c>
      <c r="U101" s="13" t="s">
        <v>218</v>
      </c>
      <c r="V101" s="3" t="s">
        <v>454</v>
      </c>
      <c r="W101" s="3"/>
      <c r="X101" s="3"/>
      <c r="Y101" s="26" t="s">
        <v>438</v>
      </c>
      <c r="Z101" s="3">
        <f t="shared" si="3"/>
        <v>193</v>
      </c>
      <c r="AA101" s="3">
        <f t="shared" si="4"/>
        <v>159</v>
      </c>
      <c r="AB101" s="3" t="s">
        <v>23</v>
      </c>
      <c r="AC101" s="66" t="s">
        <v>422</v>
      </c>
    </row>
    <row r="102" spans="2:29" ht="45" x14ac:dyDescent="0.25">
      <c r="B102" s="3"/>
      <c r="C102" s="38">
        <v>415510100660139</v>
      </c>
      <c r="D102" s="5">
        <v>902</v>
      </c>
      <c r="E102" s="3" t="s">
        <v>268</v>
      </c>
      <c r="F102" s="3" t="s">
        <v>625</v>
      </c>
      <c r="G102" s="3" t="s">
        <v>618</v>
      </c>
      <c r="H102" s="3" t="s">
        <v>618</v>
      </c>
      <c r="I102" s="6">
        <v>36293205</v>
      </c>
      <c r="J102" s="7" t="s">
        <v>97</v>
      </c>
      <c r="K102" s="7" t="s">
        <v>174</v>
      </c>
      <c r="L102" s="64" t="s">
        <v>218</v>
      </c>
      <c r="M102" s="3">
        <v>9973</v>
      </c>
      <c r="N102" s="69">
        <v>43668</v>
      </c>
      <c r="O102" s="40" t="s">
        <v>218</v>
      </c>
      <c r="P102" s="3" t="s">
        <v>451</v>
      </c>
      <c r="Q102" s="3" t="s">
        <v>434</v>
      </c>
      <c r="R102" s="3" t="s">
        <v>608</v>
      </c>
      <c r="S102" s="3" t="s">
        <v>218</v>
      </c>
      <c r="T102" s="65" t="s">
        <v>529</v>
      </c>
      <c r="U102" s="13" t="s">
        <v>218</v>
      </c>
      <c r="V102" s="3" t="s">
        <v>626</v>
      </c>
      <c r="W102" s="3"/>
      <c r="X102" s="3"/>
      <c r="Y102" s="26" t="s">
        <v>586</v>
      </c>
      <c r="Z102" s="3">
        <f t="shared" si="3"/>
        <v>101</v>
      </c>
      <c r="AA102" s="3">
        <f t="shared" si="4"/>
        <v>67</v>
      </c>
      <c r="AB102" s="3" t="s">
        <v>23</v>
      </c>
      <c r="AC102" s="66" t="s">
        <v>422</v>
      </c>
    </row>
    <row r="103" spans="2:29" ht="45" x14ac:dyDescent="0.25">
      <c r="B103" s="3"/>
      <c r="C103" s="38">
        <v>415510100650128</v>
      </c>
      <c r="D103" s="5">
        <v>902</v>
      </c>
      <c r="E103" s="3" t="s">
        <v>627</v>
      </c>
      <c r="F103" s="3" t="s">
        <v>222</v>
      </c>
      <c r="G103" s="3" t="s">
        <v>621</v>
      </c>
      <c r="H103" s="3" t="s">
        <v>628</v>
      </c>
      <c r="I103" s="6">
        <v>12238776</v>
      </c>
      <c r="J103" s="7" t="s">
        <v>97</v>
      </c>
      <c r="K103" s="7" t="s">
        <v>174</v>
      </c>
      <c r="L103" s="64" t="s">
        <v>218</v>
      </c>
      <c r="M103" s="3">
        <v>1944</v>
      </c>
      <c r="N103" s="69">
        <v>43496</v>
      </c>
      <c r="O103" s="40" t="s">
        <v>218</v>
      </c>
      <c r="P103" s="3" t="s">
        <v>629</v>
      </c>
      <c r="Q103" s="3" t="s">
        <v>434</v>
      </c>
      <c r="R103" s="3" t="s">
        <v>620</v>
      </c>
      <c r="S103" s="3" t="s">
        <v>218</v>
      </c>
      <c r="T103" s="65" t="s">
        <v>602</v>
      </c>
      <c r="U103" s="13" t="s">
        <v>218</v>
      </c>
      <c r="V103" s="3" t="s">
        <v>454</v>
      </c>
      <c r="W103" s="3"/>
      <c r="X103" s="3"/>
      <c r="Y103" s="26" t="s">
        <v>586</v>
      </c>
      <c r="Z103" s="3">
        <f t="shared" si="3"/>
        <v>223</v>
      </c>
      <c r="AA103" s="3">
        <f t="shared" si="4"/>
        <v>189</v>
      </c>
      <c r="AB103" s="3" t="s">
        <v>23</v>
      </c>
      <c r="AC103" s="66" t="s">
        <v>422</v>
      </c>
    </row>
    <row r="104" spans="2:29" ht="105" x14ac:dyDescent="0.25">
      <c r="B104" s="3"/>
      <c r="C104" s="38" t="s">
        <v>630</v>
      </c>
      <c r="D104" s="5">
        <v>902</v>
      </c>
      <c r="E104" s="3" t="s">
        <v>631</v>
      </c>
      <c r="F104" s="3" t="s">
        <v>37</v>
      </c>
      <c r="G104" s="3" t="s">
        <v>632</v>
      </c>
      <c r="H104" s="3"/>
      <c r="I104" s="6">
        <v>32991226</v>
      </c>
      <c r="J104" s="7" t="s">
        <v>149</v>
      </c>
      <c r="K104" s="7" t="s">
        <v>150</v>
      </c>
      <c r="L104" s="64" t="s">
        <v>218</v>
      </c>
      <c r="M104" s="3">
        <v>8529</v>
      </c>
      <c r="N104" s="69">
        <v>43644</v>
      </c>
      <c r="O104" s="40" t="s">
        <v>218</v>
      </c>
      <c r="P104" s="3"/>
      <c r="Q104" s="3" t="s">
        <v>218</v>
      </c>
      <c r="R104" s="3"/>
      <c r="S104" s="3" t="s">
        <v>218</v>
      </c>
      <c r="T104" s="65"/>
      <c r="U104" s="13" t="s">
        <v>218</v>
      </c>
      <c r="V104" s="3"/>
      <c r="W104" s="3"/>
      <c r="X104" s="3"/>
      <c r="Y104" s="26">
        <v>43692</v>
      </c>
      <c r="Z104" s="3">
        <f t="shared" si="3"/>
        <v>35</v>
      </c>
      <c r="AA104" s="3">
        <f t="shared" si="4"/>
        <v>1</v>
      </c>
      <c r="AB104" s="3" t="s">
        <v>23</v>
      </c>
      <c r="AC104" s="56" t="s">
        <v>430</v>
      </c>
    </row>
    <row r="105" spans="2:29" ht="90" x14ac:dyDescent="0.25">
      <c r="B105" s="3"/>
      <c r="C105" s="38" t="s">
        <v>633</v>
      </c>
      <c r="D105" s="5">
        <v>902</v>
      </c>
      <c r="E105" s="3" t="s">
        <v>634</v>
      </c>
      <c r="F105" s="3" t="s">
        <v>55</v>
      </c>
      <c r="G105" s="3" t="s">
        <v>635</v>
      </c>
      <c r="H105" s="3"/>
      <c r="I105" s="6">
        <v>18882134</v>
      </c>
      <c r="J105" s="7" t="s">
        <v>149</v>
      </c>
      <c r="K105" s="7" t="s">
        <v>150</v>
      </c>
      <c r="L105" s="64" t="s">
        <v>218</v>
      </c>
      <c r="M105" s="3">
        <v>7336</v>
      </c>
      <c r="N105" s="69">
        <v>43627</v>
      </c>
      <c r="O105" s="40" t="s">
        <v>218</v>
      </c>
      <c r="P105" s="3"/>
      <c r="Q105" s="3" t="s">
        <v>218</v>
      </c>
      <c r="R105" s="3"/>
      <c r="S105" s="3" t="s">
        <v>218</v>
      </c>
      <c r="T105" s="65"/>
      <c r="U105" s="13" t="s">
        <v>218</v>
      </c>
      <c r="V105" s="3"/>
      <c r="W105" s="3"/>
      <c r="X105" s="3"/>
      <c r="Y105" s="26">
        <v>43705</v>
      </c>
      <c r="Z105" s="3">
        <f t="shared" si="3"/>
        <v>57</v>
      </c>
      <c r="AA105" s="3">
        <f t="shared" si="4"/>
        <v>23</v>
      </c>
      <c r="AB105" s="3" t="s">
        <v>23</v>
      </c>
      <c r="AC105" s="56" t="s">
        <v>429</v>
      </c>
    </row>
    <row r="106" spans="2:29" ht="90" x14ac:dyDescent="0.25">
      <c r="B106" s="3"/>
      <c r="C106" s="38" t="s">
        <v>636</v>
      </c>
      <c r="D106" s="5">
        <v>902</v>
      </c>
      <c r="E106" s="3" t="s">
        <v>637</v>
      </c>
      <c r="F106" s="3" t="s">
        <v>638</v>
      </c>
      <c r="G106" s="3" t="s">
        <v>639</v>
      </c>
      <c r="H106" s="3"/>
      <c r="I106" s="6">
        <v>22477154</v>
      </c>
      <c r="J106" s="7" t="s">
        <v>149</v>
      </c>
      <c r="K106" s="7" t="s">
        <v>150</v>
      </c>
      <c r="L106" s="64" t="s">
        <v>218</v>
      </c>
      <c r="M106" s="3">
        <v>6533</v>
      </c>
      <c r="N106" s="69">
        <v>43620</v>
      </c>
      <c r="O106" s="40" t="s">
        <v>218</v>
      </c>
      <c r="P106" s="3"/>
      <c r="Q106" s="3" t="s">
        <v>218</v>
      </c>
      <c r="R106" s="3"/>
      <c r="S106" s="3" t="s">
        <v>218</v>
      </c>
      <c r="T106" s="65"/>
      <c r="U106" s="13" t="s">
        <v>218</v>
      </c>
      <c r="V106" s="3"/>
      <c r="W106" s="3"/>
      <c r="X106" s="3"/>
      <c r="Y106" s="26">
        <v>43817</v>
      </c>
      <c r="Z106" s="3">
        <f t="shared" si="3"/>
        <v>142</v>
      </c>
      <c r="AA106" s="3">
        <f t="shared" si="4"/>
        <v>108</v>
      </c>
      <c r="AB106" s="3" t="s">
        <v>23</v>
      </c>
      <c r="AC106" s="56" t="s">
        <v>429</v>
      </c>
    </row>
    <row r="107" spans="2:29" ht="90" x14ac:dyDescent="0.25">
      <c r="B107" s="3"/>
      <c r="C107" s="38" t="s">
        <v>640</v>
      </c>
      <c r="D107" s="5">
        <v>902</v>
      </c>
      <c r="E107" s="3" t="s">
        <v>641</v>
      </c>
      <c r="F107" s="3" t="s">
        <v>162</v>
      </c>
      <c r="G107" s="3" t="s">
        <v>642</v>
      </c>
      <c r="H107" s="3"/>
      <c r="I107" s="6">
        <v>92071232</v>
      </c>
      <c r="J107" s="7" t="s">
        <v>149</v>
      </c>
      <c r="K107" s="7" t="s">
        <v>150</v>
      </c>
      <c r="L107" s="64" t="s">
        <v>218</v>
      </c>
      <c r="M107" s="3">
        <v>15425</v>
      </c>
      <c r="N107" s="69">
        <v>43742</v>
      </c>
      <c r="O107" s="40" t="s">
        <v>218</v>
      </c>
      <c r="P107" s="3"/>
      <c r="Q107" s="3" t="s">
        <v>218</v>
      </c>
      <c r="R107" s="3"/>
      <c r="S107" s="3" t="s">
        <v>218</v>
      </c>
      <c r="T107" s="65"/>
      <c r="U107" s="13" t="s">
        <v>218</v>
      </c>
      <c r="V107" s="3"/>
      <c r="W107" s="3"/>
      <c r="X107" s="3"/>
      <c r="Y107" s="26">
        <v>43797</v>
      </c>
      <c r="Z107" s="3">
        <f t="shared" si="3"/>
        <v>40</v>
      </c>
      <c r="AA107" s="3">
        <f t="shared" si="4"/>
        <v>6</v>
      </c>
      <c r="AB107" s="3" t="s">
        <v>23</v>
      </c>
      <c r="AC107" s="56" t="s">
        <v>429</v>
      </c>
    </row>
    <row r="108" spans="2:29" ht="45" x14ac:dyDescent="0.25">
      <c r="B108" s="3"/>
      <c r="C108" s="38" t="s">
        <v>643</v>
      </c>
      <c r="D108" s="5">
        <v>902</v>
      </c>
      <c r="E108" s="3" t="s">
        <v>644</v>
      </c>
      <c r="F108" s="3" t="s">
        <v>645</v>
      </c>
      <c r="G108" s="3" t="s">
        <v>646</v>
      </c>
      <c r="H108" s="3" t="s">
        <v>647</v>
      </c>
      <c r="I108" s="6">
        <v>10523115</v>
      </c>
      <c r="J108" s="7" t="s">
        <v>183</v>
      </c>
      <c r="K108" s="7" t="s">
        <v>184</v>
      </c>
      <c r="L108" s="64">
        <v>12348</v>
      </c>
      <c r="M108" s="3">
        <v>12348</v>
      </c>
      <c r="N108" s="69">
        <v>43694</v>
      </c>
      <c r="O108" s="40" t="s">
        <v>218</v>
      </c>
      <c r="P108" s="3"/>
      <c r="Q108" s="3" t="s">
        <v>218</v>
      </c>
      <c r="R108" s="3"/>
      <c r="S108" s="3" t="s">
        <v>218</v>
      </c>
      <c r="T108" s="65"/>
      <c r="U108" s="13" t="s">
        <v>218</v>
      </c>
      <c r="V108" s="3"/>
      <c r="W108" s="3"/>
      <c r="X108" s="3"/>
      <c r="Y108" s="26">
        <v>43804</v>
      </c>
      <c r="Z108" s="3">
        <f t="shared" si="3"/>
        <v>79</v>
      </c>
      <c r="AA108" s="3">
        <f t="shared" si="4"/>
        <v>45</v>
      </c>
      <c r="AB108" s="3" t="s">
        <v>23</v>
      </c>
      <c r="AC108" s="66" t="s">
        <v>422</v>
      </c>
    </row>
    <row r="109" spans="2:29" x14ac:dyDescent="0.25">
      <c r="B109" s="3"/>
      <c r="C109" s="38"/>
      <c r="D109" s="5"/>
      <c r="E109" s="3"/>
      <c r="F109" s="3"/>
      <c r="G109" s="3"/>
      <c r="H109" s="3"/>
      <c r="I109" s="6"/>
      <c r="J109" s="7"/>
      <c r="K109" s="7"/>
      <c r="L109" s="64"/>
      <c r="M109" s="3"/>
      <c r="N109" s="27"/>
      <c r="O109" s="40"/>
      <c r="P109" s="3"/>
      <c r="Q109" s="3"/>
      <c r="R109" s="3"/>
      <c r="S109" s="3"/>
      <c r="T109" s="65"/>
      <c r="U109" s="13"/>
      <c r="V109" s="3"/>
      <c r="W109" s="3"/>
      <c r="X109" s="3"/>
      <c r="Y109" s="26"/>
      <c r="Z109" s="3"/>
      <c r="AA109" s="3"/>
      <c r="AB109" s="3"/>
      <c r="AC109" s="66"/>
    </row>
    <row r="110" spans="2:29" x14ac:dyDescent="0.25">
      <c r="M110" s="25"/>
      <c r="N110" s="1"/>
    </row>
    <row r="111" spans="2:29" x14ac:dyDescent="0.25">
      <c r="M111" s="25"/>
      <c r="N111" s="1"/>
    </row>
  </sheetData>
  <sheetProtection algorithmName="SHA-512" hashValue="6MIoxKPj5xcKlEiBvlxNSwpdtbfnEPoDn55vxVShNg4vmBpr5FnNP2y4sJZmcMSSy8Nkg9/D1lvn4jQT+yGhTQ==" saltValue="xODkIRtqLMwBE7mHzJaf5Q==" spinCount="100000" sheet="1" objects="1" scenarios="1" selectLockedCells="1" selectUnlockedCells="1"/>
  <mergeCells count="33">
    <mergeCell ref="B1:AC1"/>
    <mergeCell ref="U3:U4"/>
    <mergeCell ref="D2:D4"/>
    <mergeCell ref="C2:C4"/>
    <mergeCell ref="B2:B4"/>
    <mergeCell ref="I2:I4"/>
    <mergeCell ref="H2:H4"/>
    <mergeCell ref="G2:G4"/>
    <mergeCell ref="F2:F4"/>
    <mergeCell ref="E2:E4"/>
    <mergeCell ref="K2:K4"/>
    <mergeCell ref="P3:P4"/>
    <mergeCell ref="J2:J4"/>
    <mergeCell ref="L2:N2"/>
    <mergeCell ref="X2:Y2"/>
    <mergeCell ref="V3:V4"/>
    <mergeCell ref="AC2:AC4"/>
    <mergeCell ref="X3:X4"/>
    <mergeCell ref="Y3:Y4"/>
    <mergeCell ref="AA3:AA4"/>
    <mergeCell ref="N3:N4"/>
    <mergeCell ref="W3:W4"/>
    <mergeCell ref="S2:U2"/>
    <mergeCell ref="Z3:Z4"/>
    <mergeCell ref="Z2:AB2"/>
    <mergeCell ref="AB3:AB4"/>
    <mergeCell ref="L3:L4"/>
    <mergeCell ref="O3:O4"/>
    <mergeCell ref="M3:M4"/>
    <mergeCell ref="T3:T4"/>
    <mergeCell ref="Q3:Q4"/>
    <mergeCell ref="R3:R4"/>
    <mergeCell ref="S3:S4"/>
  </mergeCells>
  <conditionalFormatting sqref="C51:C53">
    <cfRule type="duplicateValues" dxfId="26" priority="28"/>
  </conditionalFormatting>
  <conditionalFormatting sqref="C51:C53">
    <cfRule type="duplicateValues" dxfId="25" priority="29"/>
  </conditionalFormatting>
  <conditionalFormatting sqref="C54:C55">
    <cfRule type="duplicateValues" dxfId="24" priority="26"/>
  </conditionalFormatting>
  <conditionalFormatting sqref="C54:C55">
    <cfRule type="duplicateValues" dxfId="23" priority="27"/>
  </conditionalFormatting>
  <conditionalFormatting sqref="C56:C57">
    <cfRule type="duplicateValues" dxfId="22" priority="24"/>
  </conditionalFormatting>
  <conditionalFormatting sqref="C56:C57">
    <cfRule type="duplicateValues" dxfId="21" priority="25"/>
  </conditionalFormatting>
  <conditionalFormatting sqref="C58:C59">
    <cfRule type="duplicateValues" dxfId="20" priority="22"/>
  </conditionalFormatting>
  <conditionalFormatting sqref="C58:C59">
    <cfRule type="duplicateValues" dxfId="19" priority="23"/>
  </conditionalFormatting>
  <conditionalFormatting sqref="C60:C63">
    <cfRule type="duplicateValues" dxfId="18" priority="20"/>
  </conditionalFormatting>
  <conditionalFormatting sqref="C60:C63">
    <cfRule type="duplicateValues" dxfId="17" priority="21"/>
  </conditionalFormatting>
  <conditionalFormatting sqref="C50">
    <cfRule type="duplicateValues" dxfId="16" priority="30"/>
  </conditionalFormatting>
  <conditionalFormatting sqref="C5:C8">
    <cfRule type="duplicateValues" dxfId="15" priority="18"/>
  </conditionalFormatting>
  <conditionalFormatting sqref="C9:C12">
    <cfRule type="duplicateValues" dxfId="14" priority="17"/>
  </conditionalFormatting>
  <conditionalFormatting sqref="C13:C16">
    <cfRule type="duplicateValues" dxfId="13" priority="16"/>
  </conditionalFormatting>
  <conditionalFormatting sqref="C17:C19">
    <cfRule type="duplicateValues" dxfId="12" priority="15"/>
  </conditionalFormatting>
  <conditionalFormatting sqref="C20:C23">
    <cfRule type="duplicateValues" dxfId="11" priority="14"/>
  </conditionalFormatting>
  <conditionalFormatting sqref="C24:C26">
    <cfRule type="duplicateValues" dxfId="10" priority="13"/>
  </conditionalFormatting>
  <conditionalFormatting sqref="C27:C30">
    <cfRule type="duplicateValues" dxfId="9" priority="12"/>
  </conditionalFormatting>
  <conditionalFormatting sqref="C31:C33">
    <cfRule type="duplicateValues" dxfId="8" priority="11"/>
  </conditionalFormatting>
  <conditionalFormatting sqref="C34:C36">
    <cfRule type="duplicateValues" dxfId="7" priority="10"/>
  </conditionalFormatting>
  <conditionalFormatting sqref="C45:C46">
    <cfRule type="duplicateValues" dxfId="6" priority="9"/>
  </conditionalFormatting>
  <conditionalFormatting sqref="C47:C48">
    <cfRule type="duplicateValues" dxfId="5" priority="8"/>
  </conditionalFormatting>
  <conditionalFormatting sqref="C37:C38 C49">
    <cfRule type="duplicateValues" dxfId="4" priority="19"/>
  </conditionalFormatting>
  <conditionalFormatting sqref="C64">
    <cfRule type="duplicateValues" dxfId="3" priority="3"/>
  </conditionalFormatting>
  <conditionalFormatting sqref="C64">
    <cfRule type="duplicateValues" dxfId="2" priority="4"/>
  </conditionalFormatting>
  <conditionalFormatting sqref="C65:C109">
    <cfRule type="duplicateValues" dxfId="1" priority="1"/>
  </conditionalFormatting>
  <conditionalFormatting sqref="C65:C109">
    <cfRule type="duplicateValues" dxfId="0" priority="2"/>
  </conditionalFormatting>
  <dataValidations count="2">
    <dataValidation type="list" allowBlank="1" showInputMessage="1" showErrorMessage="1" sqref="AB5">
      <formula1>"Oportuno, No oportuno"</formula1>
    </dataValidation>
    <dataValidation type="list" allowBlank="1" showInputMessage="1" showErrorMessage="1" sqref="L45:L63 L5:L41 O5:S38 V45:X49 O45:S49 V5:X41">
      <formula1>"Disponible, No disponible, No legible"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workbookViewId="0">
      <selection activeCell="H6" sqref="H6"/>
    </sheetView>
  </sheetViews>
  <sheetFormatPr baseColWidth="10" defaultRowHeight="15" x14ac:dyDescent="0.25"/>
  <cols>
    <col min="23" max="23" width="50.85546875" customWidth="1"/>
  </cols>
  <sheetData>
    <row r="1" spans="1:23" x14ac:dyDescent="0.25">
      <c r="A1" s="85" t="s">
        <v>28</v>
      </c>
      <c r="B1" s="86"/>
      <c r="C1" s="86"/>
      <c r="D1" s="86"/>
      <c r="E1" s="86"/>
      <c r="F1" s="86"/>
      <c r="G1" s="86"/>
      <c r="H1" s="86"/>
      <c r="I1" s="86"/>
      <c r="J1" s="86"/>
      <c r="K1" s="86"/>
      <c r="L1" s="86"/>
      <c r="M1" s="86"/>
      <c r="N1" s="86"/>
      <c r="O1" s="86"/>
      <c r="P1" s="86"/>
      <c r="Q1" s="86"/>
      <c r="R1" s="86"/>
      <c r="S1" s="86"/>
      <c r="T1" s="86"/>
      <c r="U1" s="86"/>
      <c r="V1" s="86"/>
      <c r="W1" s="87"/>
    </row>
    <row r="2" spans="1:23" ht="27.75" customHeight="1" x14ac:dyDescent="0.25">
      <c r="A2" s="88" t="s">
        <v>0</v>
      </c>
      <c r="B2" s="88" t="s">
        <v>1</v>
      </c>
      <c r="C2" s="88" t="s">
        <v>2</v>
      </c>
      <c r="D2" s="88" t="s">
        <v>3</v>
      </c>
      <c r="E2" s="88" t="s">
        <v>4</v>
      </c>
      <c r="F2" s="88" t="s">
        <v>5</v>
      </c>
      <c r="G2" s="88" t="s">
        <v>6</v>
      </c>
      <c r="H2" s="88" t="s">
        <v>17</v>
      </c>
      <c r="I2" s="88" t="s">
        <v>7</v>
      </c>
      <c r="J2" s="88" t="s">
        <v>8</v>
      </c>
      <c r="K2" s="88" t="s">
        <v>292</v>
      </c>
      <c r="L2" s="74" t="s">
        <v>416</v>
      </c>
      <c r="M2" s="74" t="s">
        <v>417</v>
      </c>
      <c r="N2" s="74" t="s">
        <v>419</v>
      </c>
      <c r="O2" s="74" t="s">
        <v>423</v>
      </c>
      <c r="P2" s="81" t="s">
        <v>293</v>
      </c>
      <c r="Q2" s="82"/>
      <c r="R2" s="83" t="s">
        <v>294</v>
      </c>
      <c r="S2" s="84"/>
      <c r="T2" s="83" t="s">
        <v>16</v>
      </c>
      <c r="U2" s="84"/>
      <c r="V2" s="74" t="s">
        <v>27</v>
      </c>
      <c r="W2" s="74" t="s">
        <v>19</v>
      </c>
    </row>
    <row r="3" spans="1:23" ht="20.25" customHeight="1" x14ac:dyDescent="0.25">
      <c r="A3" s="89"/>
      <c r="B3" s="89"/>
      <c r="C3" s="89"/>
      <c r="D3" s="89"/>
      <c r="E3" s="89"/>
      <c r="F3" s="89"/>
      <c r="G3" s="89"/>
      <c r="H3" s="89"/>
      <c r="I3" s="89"/>
      <c r="J3" s="89"/>
      <c r="K3" s="89"/>
      <c r="L3" s="75"/>
      <c r="M3" s="75"/>
      <c r="N3" s="75"/>
      <c r="O3" s="75"/>
      <c r="P3" s="77" t="s">
        <v>18</v>
      </c>
      <c r="Q3" s="77" t="s">
        <v>9</v>
      </c>
      <c r="R3" s="78" t="s">
        <v>18</v>
      </c>
      <c r="S3" s="78" t="s">
        <v>9</v>
      </c>
      <c r="T3" s="78" t="s">
        <v>18</v>
      </c>
      <c r="U3" s="78" t="s">
        <v>9</v>
      </c>
      <c r="V3" s="75"/>
      <c r="W3" s="75"/>
    </row>
    <row r="4" spans="1:23" ht="61.5" customHeight="1" x14ac:dyDescent="0.25">
      <c r="A4" s="90"/>
      <c r="B4" s="90"/>
      <c r="C4" s="90"/>
      <c r="D4" s="90"/>
      <c r="E4" s="90"/>
      <c r="F4" s="90"/>
      <c r="G4" s="90"/>
      <c r="H4" s="90"/>
      <c r="I4" s="90"/>
      <c r="J4" s="90"/>
      <c r="K4" s="90"/>
      <c r="L4" s="76"/>
      <c r="M4" s="76"/>
      <c r="N4" s="76"/>
      <c r="O4" s="76"/>
      <c r="P4" s="77"/>
      <c r="Q4" s="77"/>
      <c r="R4" s="79"/>
      <c r="S4" s="80"/>
      <c r="T4" s="79"/>
      <c r="U4" s="79"/>
      <c r="V4" s="76"/>
      <c r="W4" s="76"/>
    </row>
    <row r="5" spans="1:23" s="34" customFormat="1" ht="30" x14ac:dyDescent="0.25">
      <c r="A5" s="28">
        <v>1</v>
      </c>
      <c r="B5" s="29" t="s">
        <v>295</v>
      </c>
      <c r="C5" s="28" t="s">
        <v>296</v>
      </c>
      <c r="D5" s="28" t="s">
        <v>297</v>
      </c>
      <c r="E5" s="28" t="s">
        <v>298</v>
      </c>
      <c r="F5" s="28" t="s">
        <v>299</v>
      </c>
      <c r="G5" s="28" t="s">
        <v>300</v>
      </c>
      <c r="H5" s="30">
        <v>1861961</v>
      </c>
      <c r="I5" s="24" t="s">
        <v>97</v>
      </c>
      <c r="J5" s="24" t="s">
        <v>174</v>
      </c>
      <c r="K5" s="31">
        <v>41144</v>
      </c>
      <c r="L5" s="32" t="s">
        <v>291</v>
      </c>
      <c r="M5" s="32" t="s">
        <v>291</v>
      </c>
      <c r="N5" s="32" t="s">
        <v>291</v>
      </c>
      <c r="O5" s="32" t="s">
        <v>291</v>
      </c>
      <c r="P5" s="32" t="s">
        <v>291</v>
      </c>
      <c r="Q5" s="31">
        <v>43039</v>
      </c>
      <c r="R5" s="32" t="s">
        <v>291</v>
      </c>
      <c r="S5" s="31">
        <v>43531</v>
      </c>
      <c r="T5" s="32" t="s">
        <v>291</v>
      </c>
      <c r="U5" s="31">
        <v>43685</v>
      </c>
      <c r="V5" s="32">
        <v>389</v>
      </c>
      <c r="W5" s="2" t="s">
        <v>422</v>
      </c>
    </row>
    <row r="6" spans="1:23" s="34" customFormat="1" ht="30" x14ac:dyDescent="0.25">
      <c r="A6" s="28">
        <f>A5+1</f>
        <v>2</v>
      </c>
      <c r="B6" s="29" t="s">
        <v>301</v>
      </c>
      <c r="C6" s="28" t="s">
        <v>296</v>
      </c>
      <c r="D6" s="28" t="s">
        <v>302</v>
      </c>
      <c r="E6" s="28" t="s">
        <v>222</v>
      </c>
      <c r="F6" s="28" t="s">
        <v>191</v>
      </c>
      <c r="G6" s="28" t="s">
        <v>303</v>
      </c>
      <c r="H6" s="30">
        <v>2766370</v>
      </c>
      <c r="I6" s="24" t="s">
        <v>183</v>
      </c>
      <c r="J6" s="24" t="s">
        <v>231</v>
      </c>
      <c r="K6" s="31">
        <v>41402</v>
      </c>
      <c r="L6" s="32" t="s">
        <v>291</v>
      </c>
      <c r="M6" s="32" t="s">
        <v>291</v>
      </c>
      <c r="N6" s="32" t="s">
        <v>291</v>
      </c>
      <c r="O6" s="32" t="s">
        <v>291</v>
      </c>
      <c r="P6" s="32" t="s">
        <v>291</v>
      </c>
      <c r="Q6" s="31">
        <v>43545</v>
      </c>
      <c r="R6" s="32" t="s">
        <v>291</v>
      </c>
      <c r="S6" s="31">
        <v>43724</v>
      </c>
      <c r="T6" s="32" t="s">
        <v>291</v>
      </c>
      <c r="U6" s="31">
        <v>43762</v>
      </c>
      <c r="V6" s="32">
        <v>146</v>
      </c>
      <c r="W6" s="2" t="s">
        <v>422</v>
      </c>
    </row>
    <row r="7" spans="1:23" s="34" customFormat="1" ht="30" x14ac:dyDescent="0.25">
      <c r="A7" s="28">
        <f t="shared" ref="A7:A28" si="0">A6+1</f>
        <v>3</v>
      </c>
      <c r="B7" s="29" t="s">
        <v>304</v>
      </c>
      <c r="C7" s="28" t="s">
        <v>296</v>
      </c>
      <c r="D7" s="28" t="s">
        <v>30</v>
      </c>
      <c r="E7" s="28" t="s">
        <v>305</v>
      </c>
      <c r="F7" s="28" t="s">
        <v>271</v>
      </c>
      <c r="G7" s="28" t="s">
        <v>306</v>
      </c>
      <c r="H7" s="30">
        <v>2766373</v>
      </c>
      <c r="I7" s="24" t="s">
        <v>183</v>
      </c>
      <c r="J7" s="24" t="s">
        <v>231</v>
      </c>
      <c r="K7" s="31">
        <v>41458</v>
      </c>
      <c r="L7" s="32" t="s">
        <v>291</v>
      </c>
      <c r="M7" s="32" t="s">
        <v>291</v>
      </c>
      <c r="N7" s="32" t="s">
        <v>291</v>
      </c>
      <c r="O7" s="32" t="s">
        <v>291</v>
      </c>
      <c r="P7" s="32" t="s">
        <v>291</v>
      </c>
      <c r="Q7" s="31">
        <v>43395</v>
      </c>
      <c r="R7" s="32" t="s">
        <v>291</v>
      </c>
      <c r="S7" s="35">
        <v>43552</v>
      </c>
      <c r="T7" s="32" t="s">
        <v>291</v>
      </c>
      <c r="U7" s="33">
        <v>43565</v>
      </c>
      <c r="V7" s="32">
        <v>107</v>
      </c>
      <c r="W7" s="2" t="s">
        <v>422</v>
      </c>
    </row>
    <row r="8" spans="1:23" s="34" customFormat="1" ht="30" x14ac:dyDescent="0.25">
      <c r="A8" s="28">
        <f t="shared" si="0"/>
        <v>4</v>
      </c>
      <c r="B8" s="29" t="s">
        <v>307</v>
      </c>
      <c r="C8" s="28" t="s">
        <v>296</v>
      </c>
      <c r="D8" s="28" t="s">
        <v>308</v>
      </c>
      <c r="E8" s="28" t="s">
        <v>222</v>
      </c>
      <c r="F8" s="28" t="s">
        <v>309</v>
      </c>
      <c r="G8" s="28" t="s">
        <v>310</v>
      </c>
      <c r="H8" s="30">
        <v>3000798</v>
      </c>
      <c r="I8" s="24" t="s">
        <v>311</v>
      </c>
      <c r="J8" s="24" t="s">
        <v>312</v>
      </c>
      <c r="K8" s="31">
        <v>41963</v>
      </c>
      <c r="L8" s="32" t="s">
        <v>291</v>
      </c>
      <c r="M8" s="32" t="s">
        <v>291</v>
      </c>
      <c r="N8" s="32" t="s">
        <v>291</v>
      </c>
      <c r="O8" s="32" t="s">
        <v>291</v>
      </c>
      <c r="P8" s="31" t="s">
        <v>291</v>
      </c>
      <c r="Q8" s="31">
        <v>42748</v>
      </c>
      <c r="R8" s="32" t="s">
        <v>291</v>
      </c>
      <c r="S8" s="35">
        <v>43690</v>
      </c>
      <c r="T8" s="32" t="s">
        <v>291</v>
      </c>
      <c r="U8" s="33">
        <v>43754</v>
      </c>
      <c r="V8" s="32">
        <v>674</v>
      </c>
      <c r="W8" s="2" t="s">
        <v>422</v>
      </c>
    </row>
    <row r="9" spans="1:23" s="34" customFormat="1" ht="30" x14ac:dyDescent="0.25">
      <c r="A9" s="28">
        <f t="shared" si="0"/>
        <v>5</v>
      </c>
      <c r="B9" s="29" t="s">
        <v>313</v>
      </c>
      <c r="C9" s="28" t="s">
        <v>296</v>
      </c>
      <c r="D9" s="28" t="s">
        <v>48</v>
      </c>
      <c r="E9" s="28" t="s">
        <v>82</v>
      </c>
      <c r="F9" s="28" t="s">
        <v>314</v>
      </c>
      <c r="G9" s="28" t="s">
        <v>315</v>
      </c>
      <c r="H9" s="30">
        <v>4038516</v>
      </c>
      <c r="I9" s="24" t="s">
        <v>311</v>
      </c>
      <c r="J9" s="24" t="s">
        <v>316</v>
      </c>
      <c r="K9" s="31">
        <v>41240</v>
      </c>
      <c r="L9" s="32" t="s">
        <v>291</v>
      </c>
      <c r="M9" s="32" t="s">
        <v>291</v>
      </c>
      <c r="N9" s="32" t="s">
        <v>291</v>
      </c>
      <c r="O9" s="32" t="s">
        <v>291</v>
      </c>
      <c r="P9" s="31" t="s">
        <v>291</v>
      </c>
      <c r="Q9" s="31">
        <v>42656</v>
      </c>
      <c r="R9" s="32" t="s">
        <v>291</v>
      </c>
      <c r="S9" s="35">
        <v>43525</v>
      </c>
      <c r="T9" s="32" t="s">
        <v>291</v>
      </c>
      <c r="U9" s="33">
        <v>43630</v>
      </c>
      <c r="V9" s="32">
        <v>590</v>
      </c>
      <c r="W9" s="2" t="s">
        <v>422</v>
      </c>
    </row>
    <row r="10" spans="1:23" s="34" customFormat="1" ht="30" x14ac:dyDescent="0.25">
      <c r="A10" s="28">
        <f t="shared" si="0"/>
        <v>6</v>
      </c>
      <c r="B10" s="29" t="s">
        <v>317</v>
      </c>
      <c r="C10" s="28" t="s">
        <v>296</v>
      </c>
      <c r="D10" s="28" t="s">
        <v>318</v>
      </c>
      <c r="E10" s="28" t="s">
        <v>222</v>
      </c>
      <c r="F10" s="28" t="s">
        <v>319</v>
      </c>
      <c r="G10" s="28" t="s">
        <v>320</v>
      </c>
      <c r="H10" s="30">
        <v>4236965</v>
      </c>
      <c r="I10" s="24" t="s">
        <v>311</v>
      </c>
      <c r="J10" s="24" t="s">
        <v>316</v>
      </c>
      <c r="K10" s="31">
        <v>41384</v>
      </c>
      <c r="L10" s="32" t="s">
        <v>291</v>
      </c>
      <c r="M10" s="32" t="s">
        <v>291</v>
      </c>
      <c r="N10" s="32" t="s">
        <v>291</v>
      </c>
      <c r="O10" s="32" t="s">
        <v>291</v>
      </c>
      <c r="P10" s="31" t="s">
        <v>291</v>
      </c>
      <c r="Q10" s="36">
        <v>42863</v>
      </c>
      <c r="R10" s="32" t="s">
        <v>291</v>
      </c>
      <c r="S10" s="35">
        <v>43754</v>
      </c>
      <c r="T10" s="32" t="s">
        <v>291</v>
      </c>
      <c r="U10" s="33">
        <v>43782</v>
      </c>
      <c r="V10" s="32">
        <v>564</v>
      </c>
      <c r="W10" s="2" t="s">
        <v>422</v>
      </c>
    </row>
    <row r="11" spans="1:23" s="34" customFormat="1" ht="30" x14ac:dyDescent="0.25">
      <c r="A11" s="28">
        <f t="shared" si="0"/>
        <v>7</v>
      </c>
      <c r="B11" s="29" t="s">
        <v>321</v>
      </c>
      <c r="C11" s="28" t="s">
        <v>296</v>
      </c>
      <c r="D11" s="28" t="s">
        <v>322</v>
      </c>
      <c r="E11" s="28" t="s">
        <v>323</v>
      </c>
      <c r="F11" s="28" t="s">
        <v>324</v>
      </c>
      <c r="G11" s="28" t="s">
        <v>250</v>
      </c>
      <c r="H11" s="30">
        <v>4612101</v>
      </c>
      <c r="I11" s="24" t="s">
        <v>183</v>
      </c>
      <c r="J11" s="24" t="s">
        <v>325</v>
      </c>
      <c r="K11" s="31">
        <v>41272</v>
      </c>
      <c r="L11" s="32" t="s">
        <v>291</v>
      </c>
      <c r="M11" s="32" t="s">
        <v>291</v>
      </c>
      <c r="N11" s="32" t="s">
        <v>291</v>
      </c>
      <c r="O11" s="32" t="s">
        <v>291</v>
      </c>
      <c r="P11" s="31" t="s">
        <v>291</v>
      </c>
      <c r="Q11" s="31">
        <v>43139</v>
      </c>
      <c r="R11" s="32" t="s">
        <v>291</v>
      </c>
      <c r="S11" s="35">
        <v>43602</v>
      </c>
      <c r="T11" s="32" t="s">
        <v>291</v>
      </c>
      <c r="U11" s="33">
        <v>43699</v>
      </c>
      <c r="V11" s="32">
        <v>249</v>
      </c>
      <c r="W11" s="2" t="s">
        <v>422</v>
      </c>
    </row>
    <row r="12" spans="1:23" s="34" customFormat="1" ht="30" x14ac:dyDescent="0.25">
      <c r="A12" s="28">
        <f t="shared" si="0"/>
        <v>8</v>
      </c>
      <c r="B12" s="29" t="s">
        <v>326</v>
      </c>
      <c r="C12" s="28" t="s">
        <v>296</v>
      </c>
      <c r="D12" s="28" t="s">
        <v>327</v>
      </c>
      <c r="E12" s="28" t="s">
        <v>328</v>
      </c>
      <c r="F12" s="28" t="s">
        <v>329</v>
      </c>
      <c r="G12" s="28" t="s">
        <v>222</v>
      </c>
      <c r="H12" s="30">
        <v>4633327</v>
      </c>
      <c r="I12" s="24" t="s">
        <v>97</v>
      </c>
      <c r="J12" s="24" t="s">
        <v>330</v>
      </c>
      <c r="K12" s="31">
        <v>41569</v>
      </c>
      <c r="L12" s="32" t="s">
        <v>291</v>
      </c>
      <c r="M12" s="32" t="s">
        <v>291</v>
      </c>
      <c r="N12" s="32" t="s">
        <v>291</v>
      </c>
      <c r="O12" s="32" t="s">
        <v>291</v>
      </c>
      <c r="P12" s="31" t="s">
        <v>291</v>
      </c>
      <c r="Q12" s="31">
        <v>42949</v>
      </c>
      <c r="R12" s="32" t="s">
        <v>291</v>
      </c>
      <c r="S12" s="35">
        <v>43502</v>
      </c>
      <c r="T12" s="32" t="s">
        <v>291</v>
      </c>
      <c r="U12" s="33">
        <v>43508</v>
      </c>
      <c r="V12" s="32">
        <v>374</v>
      </c>
      <c r="W12" s="2" t="s">
        <v>422</v>
      </c>
    </row>
    <row r="13" spans="1:23" s="34" customFormat="1" ht="30" x14ac:dyDescent="0.25">
      <c r="A13" s="28">
        <f t="shared" si="0"/>
        <v>9</v>
      </c>
      <c r="B13" s="29" t="s">
        <v>331</v>
      </c>
      <c r="C13" s="28" t="s">
        <v>296</v>
      </c>
      <c r="D13" s="28" t="s">
        <v>332</v>
      </c>
      <c r="E13" s="28" t="s">
        <v>78</v>
      </c>
      <c r="F13" s="28" t="s">
        <v>333</v>
      </c>
      <c r="G13" s="28" t="s">
        <v>57</v>
      </c>
      <c r="H13" s="30">
        <v>4778092</v>
      </c>
      <c r="I13" s="24" t="s">
        <v>183</v>
      </c>
      <c r="J13" s="24" t="s">
        <v>334</v>
      </c>
      <c r="K13" s="31">
        <v>41243</v>
      </c>
      <c r="L13" s="32" t="s">
        <v>291</v>
      </c>
      <c r="M13" s="32" t="s">
        <v>291</v>
      </c>
      <c r="N13" s="32" t="s">
        <v>291</v>
      </c>
      <c r="O13" s="32" t="s">
        <v>291</v>
      </c>
      <c r="P13" s="31" t="s">
        <v>291</v>
      </c>
      <c r="Q13" s="31">
        <v>43179</v>
      </c>
      <c r="R13" s="32" t="s">
        <v>291</v>
      </c>
      <c r="S13" s="35">
        <v>43628</v>
      </c>
      <c r="T13" s="32" t="s">
        <v>291</v>
      </c>
      <c r="U13" s="33">
        <v>43679</v>
      </c>
      <c r="V13" s="32">
        <v>310</v>
      </c>
      <c r="W13" s="2" t="s">
        <v>422</v>
      </c>
    </row>
    <row r="14" spans="1:23" s="34" customFormat="1" ht="30" x14ac:dyDescent="0.25">
      <c r="A14" s="28">
        <f t="shared" si="0"/>
        <v>10</v>
      </c>
      <c r="B14" s="29" t="s">
        <v>335</v>
      </c>
      <c r="C14" s="28" t="s">
        <v>296</v>
      </c>
      <c r="D14" s="28" t="s">
        <v>336</v>
      </c>
      <c r="E14" s="28" t="s">
        <v>222</v>
      </c>
      <c r="F14" s="28" t="s">
        <v>337</v>
      </c>
      <c r="G14" s="28" t="s">
        <v>222</v>
      </c>
      <c r="H14" s="30">
        <v>4883270</v>
      </c>
      <c r="I14" s="24" t="s">
        <v>97</v>
      </c>
      <c r="J14" s="24" t="s">
        <v>174</v>
      </c>
      <c r="K14" s="31">
        <v>41241</v>
      </c>
      <c r="L14" s="32" t="s">
        <v>291</v>
      </c>
      <c r="M14" s="32" t="s">
        <v>291</v>
      </c>
      <c r="N14" s="32" t="s">
        <v>291</v>
      </c>
      <c r="O14" s="32" t="s">
        <v>291</v>
      </c>
      <c r="P14" s="31" t="s">
        <v>291</v>
      </c>
      <c r="Q14" s="31">
        <v>43440</v>
      </c>
      <c r="R14" s="32" t="s">
        <v>291</v>
      </c>
      <c r="S14" s="35">
        <v>43480</v>
      </c>
      <c r="T14" s="32" t="s">
        <v>291</v>
      </c>
      <c r="U14" s="33">
        <v>43685</v>
      </c>
      <c r="V14" s="32">
        <v>162</v>
      </c>
      <c r="W14" s="2" t="s">
        <v>422</v>
      </c>
    </row>
    <row r="15" spans="1:23" s="34" customFormat="1" ht="30" x14ac:dyDescent="0.25">
      <c r="A15" s="28">
        <f t="shared" si="0"/>
        <v>11</v>
      </c>
      <c r="B15" s="29" t="s">
        <v>338</v>
      </c>
      <c r="C15" s="28" t="s">
        <v>296</v>
      </c>
      <c r="D15" s="28" t="s">
        <v>78</v>
      </c>
      <c r="E15" s="28" t="s">
        <v>222</v>
      </c>
      <c r="F15" s="28" t="s">
        <v>339</v>
      </c>
      <c r="G15" s="28" t="s">
        <v>340</v>
      </c>
      <c r="H15" s="30">
        <v>4883805</v>
      </c>
      <c r="I15" s="24" t="s">
        <v>311</v>
      </c>
      <c r="J15" s="24" t="s">
        <v>316</v>
      </c>
      <c r="K15" s="31">
        <v>41384</v>
      </c>
      <c r="L15" s="32" t="s">
        <v>291</v>
      </c>
      <c r="M15" s="32" t="s">
        <v>291</v>
      </c>
      <c r="N15" s="32" t="s">
        <v>291</v>
      </c>
      <c r="O15" s="32" t="s">
        <v>291</v>
      </c>
      <c r="P15" s="31" t="s">
        <v>291</v>
      </c>
      <c r="Q15" s="31">
        <v>42863</v>
      </c>
      <c r="R15" s="32" t="s">
        <v>291</v>
      </c>
      <c r="S15" s="35">
        <v>43551</v>
      </c>
      <c r="T15" s="32" t="s">
        <v>291</v>
      </c>
      <c r="U15" s="33">
        <v>43600</v>
      </c>
      <c r="V15" s="32">
        <v>508</v>
      </c>
      <c r="W15" s="2" t="s">
        <v>422</v>
      </c>
    </row>
    <row r="16" spans="1:23" s="34" customFormat="1" ht="30" x14ac:dyDescent="0.25">
      <c r="A16" s="28">
        <f t="shared" si="0"/>
        <v>12</v>
      </c>
      <c r="B16" s="29" t="s">
        <v>341</v>
      </c>
      <c r="C16" s="28" t="s">
        <v>296</v>
      </c>
      <c r="D16" s="28" t="s">
        <v>342</v>
      </c>
      <c r="E16" s="28" t="s">
        <v>222</v>
      </c>
      <c r="F16" s="28" t="s">
        <v>32</v>
      </c>
      <c r="G16" s="28" t="s">
        <v>343</v>
      </c>
      <c r="H16" s="30">
        <v>4935432</v>
      </c>
      <c r="I16" s="24" t="s">
        <v>97</v>
      </c>
      <c r="J16" s="24" t="s">
        <v>174</v>
      </c>
      <c r="K16" s="31">
        <v>41143</v>
      </c>
      <c r="L16" s="32" t="s">
        <v>291</v>
      </c>
      <c r="M16" s="32" t="s">
        <v>291</v>
      </c>
      <c r="N16" s="32" t="s">
        <v>291</v>
      </c>
      <c r="O16" s="32" t="s">
        <v>291</v>
      </c>
      <c r="P16" s="31" t="s">
        <v>291</v>
      </c>
      <c r="Q16" s="31">
        <v>43066</v>
      </c>
      <c r="R16" s="32" t="s">
        <v>291</v>
      </c>
      <c r="S16" s="35">
        <v>43552</v>
      </c>
      <c r="T16" s="32" t="s">
        <v>291</v>
      </c>
      <c r="U16" s="33">
        <v>43685</v>
      </c>
      <c r="V16" s="32">
        <v>147</v>
      </c>
      <c r="W16" s="2" t="s">
        <v>422</v>
      </c>
    </row>
    <row r="17" spans="1:23" s="34" customFormat="1" ht="30" x14ac:dyDescent="0.25">
      <c r="A17" s="28">
        <f t="shared" si="0"/>
        <v>13</v>
      </c>
      <c r="B17" s="29" t="s">
        <v>344</v>
      </c>
      <c r="C17" s="28" t="s">
        <v>296</v>
      </c>
      <c r="D17" s="28" t="s">
        <v>48</v>
      </c>
      <c r="E17" s="28" t="s">
        <v>139</v>
      </c>
      <c r="F17" s="28" t="s">
        <v>345</v>
      </c>
      <c r="G17" s="28" t="s">
        <v>346</v>
      </c>
      <c r="H17" s="30">
        <v>5171335</v>
      </c>
      <c r="I17" s="24" t="s">
        <v>311</v>
      </c>
      <c r="J17" s="24" t="s">
        <v>347</v>
      </c>
      <c r="K17" s="31">
        <v>42313</v>
      </c>
      <c r="L17" s="32" t="s">
        <v>291</v>
      </c>
      <c r="M17" s="32" t="s">
        <v>291</v>
      </c>
      <c r="N17" s="32" t="s">
        <v>291</v>
      </c>
      <c r="O17" s="32" t="s">
        <v>291</v>
      </c>
      <c r="P17" s="31" t="s">
        <v>291</v>
      </c>
      <c r="Q17" s="31">
        <v>42604</v>
      </c>
      <c r="R17" s="32" t="s">
        <v>291</v>
      </c>
      <c r="S17" s="35">
        <v>43636</v>
      </c>
      <c r="T17" s="32" t="s">
        <v>291</v>
      </c>
      <c r="U17" s="33">
        <v>43693</v>
      </c>
      <c r="V17" s="32">
        <v>724</v>
      </c>
      <c r="W17" s="2" t="s">
        <v>422</v>
      </c>
    </row>
    <row r="18" spans="1:23" s="34" customFormat="1" ht="30" x14ac:dyDescent="0.25">
      <c r="A18" s="28">
        <f t="shared" si="0"/>
        <v>14</v>
      </c>
      <c r="B18" s="29" t="s">
        <v>348</v>
      </c>
      <c r="C18" s="28" t="s">
        <v>296</v>
      </c>
      <c r="D18" s="28" t="s">
        <v>349</v>
      </c>
      <c r="E18" s="28" t="s">
        <v>222</v>
      </c>
      <c r="F18" s="28" t="s">
        <v>350</v>
      </c>
      <c r="G18" s="28" t="s">
        <v>222</v>
      </c>
      <c r="H18" s="30">
        <v>6207512</v>
      </c>
      <c r="I18" s="24" t="s">
        <v>311</v>
      </c>
      <c r="J18" s="24" t="s">
        <v>351</v>
      </c>
      <c r="K18" s="31">
        <v>41340</v>
      </c>
      <c r="L18" s="32" t="s">
        <v>291</v>
      </c>
      <c r="M18" s="32" t="s">
        <v>291</v>
      </c>
      <c r="N18" s="32" t="s">
        <v>291</v>
      </c>
      <c r="O18" s="32" t="s">
        <v>291</v>
      </c>
      <c r="P18" s="31" t="s">
        <v>291</v>
      </c>
      <c r="Q18" s="31">
        <v>42866</v>
      </c>
      <c r="R18" s="32" t="s">
        <v>291</v>
      </c>
      <c r="S18" s="35">
        <v>43564</v>
      </c>
      <c r="T18" s="32" t="s">
        <v>291</v>
      </c>
      <c r="U18" s="33">
        <v>43823</v>
      </c>
      <c r="V18" s="32">
        <v>591</v>
      </c>
      <c r="W18" s="2" t="s">
        <v>422</v>
      </c>
    </row>
    <row r="19" spans="1:23" s="34" customFormat="1" ht="30" x14ac:dyDescent="0.25">
      <c r="A19" s="28">
        <f t="shared" si="0"/>
        <v>15</v>
      </c>
      <c r="B19" s="29" t="s">
        <v>352</v>
      </c>
      <c r="C19" s="28" t="s">
        <v>296</v>
      </c>
      <c r="D19" s="28" t="s">
        <v>322</v>
      </c>
      <c r="E19" s="28" t="s">
        <v>78</v>
      </c>
      <c r="F19" s="28" t="s">
        <v>353</v>
      </c>
      <c r="G19" s="28" t="s">
        <v>354</v>
      </c>
      <c r="H19" s="30">
        <v>6340804</v>
      </c>
      <c r="I19" s="24" t="s">
        <v>183</v>
      </c>
      <c r="J19" s="24" t="s">
        <v>231</v>
      </c>
      <c r="K19" s="31">
        <v>41536</v>
      </c>
      <c r="L19" s="32" t="s">
        <v>291</v>
      </c>
      <c r="M19" s="32" t="s">
        <v>291</v>
      </c>
      <c r="N19" s="32" t="s">
        <v>291</v>
      </c>
      <c r="O19" s="32" t="s">
        <v>291</v>
      </c>
      <c r="P19" s="31" t="s">
        <v>291</v>
      </c>
      <c r="Q19" s="31">
        <v>43535</v>
      </c>
      <c r="R19" s="32" t="s">
        <v>291</v>
      </c>
      <c r="S19" s="35">
        <v>43650</v>
      </c>
      <c r="T19" s="32" t="s">
        <v>291</v>
      </c>
      <c r="U19" s="33">
        <v>43677</v>
      </c>
      <c r="V19" s="32">
        <v>76</v>
      </c>
      <c r="W19" s="2" t="s">
        <v>422</v>
      </c>
    </row>
    <row r="20" spans="1:23" s="34" customFormat="1" ht="30" x14ac:dyDescent="0.25">
      <c r="A20" s="28">
        <f t="shared" si="0"/>
        <v>16</v>
      </c>
      <c r="B20" s="29" t="s">
        <v>355</v>
      </c>
      <c r="C20" s="28" t="s">
        <v>296</v>
      </c>
      <c r="D20" s="28" t="s">
        <v>356</v>
      </c>
      <c r="E20" s="28" t="s">
        <v>222</v>
      </c>
      <c r="F20" s="28" t="s">
        <v>319</v>
      </c>
      <c r="G20" s="28" t="s">
        <v>357</v>
      </c>
      <c r="H20" s="30">
        <v>6746393</v>
      </c>
      <c r="I20" s="24" t="s">
        <v>311</v>
      </c>
      <c r="J20" s="24" t="s">
        <v>316</v>
      </c>
      <c r="K20" s="31">
        <v>41377</v>
      </c>
      <c r="L20" s="32" t="s">
        <v>291</v>
      </c>
      <c r="M20" s="32" t="s">
        <v>291</v>
      </c>
      <c r="N20" s="32" t="s">
        <v>291</v>
      </c>
      <c r="O20" s="32" t="s">
        <v>291</v>
      </c>
      <c r="P20" s="31" t="s">
        <v>291</v>
      </c>
      <c r="Q20" s="31">
        <v>43116</v>
      </c>
      <c r="R20" s="32" t="s">
        <v>291</v>
      </c>
      <c r="S20" s="35">
        <v>43630</v>
      </c>
      <c r="T20" s="32" t="s">
        <v>291</v>
      </c>
      <c r="U20" s="33">
        <v>43654</v>
      </c>
      <c r="V20" s="32">
        <v>358</v>
      </c>
      <c r="W20" s="2" t="s">
        <v>422</v>
      </c>
    </row>
    <row r="21" spans="1:23" s="34" customFormat="1" ht="30" x14ac:dyDescent="0.25">
      <c r="A21" s="28">
        <f t="shared" si="0"/>
        <v>17</v>
      </c>
      <c r="B21" s="29" t="s">
        <v>358</v>
      </c>
      <c r="C21" s="28" t="s">
        <v>296</v>
      </c>
      <c r="D21" s="28" t="s">
        <v>142</v>
      </c>
      <c r="E21" s="28" t="s">
        <v>359</v>
      </c>
      <c r="F21" s="28" t="s">
        <v>360</v>
      </c>
      <c r="G21" s="28" t="s">
        <v>361</v>
      </c>
      <c r="H21" s="30">
        <v>7560892</v>
      </c>
      <c r="I21" s="24" t="s">
        <v>183</v>
      </c>
      <c r="J21" s="24" t="s">
        <v>362</v>
      </c>
      <c r="K21" s="31">
        <v>41659</v>
      </c>
      <c r="L21" s="32" t="s">
        <v>291</v>
      </c>
      <c r="M21" s="32" t="s">
        <v>291</v>
      </c>
      <c r="N21" s="32" t="s">
        <v>291</v>
      </c>
      <c r="O21" s="32" t="s">
        <v>291</v>
      </c>
      <c r="P21" s="31" t="s">
        <v>291</v>
      </c>
      <c r="Q21" s="31">
        <v>43281</v>
      </c>
      <c r="R21" s="32" t="s">
        <v>291</v>
      </c>
      <c r="S21" s="35">
        <v>43516</v>
      </c>
      <c r="T21" s="32" t="s">
        <v>291</v>
      </c>
      <c r="U21" s="33">
        <v>43528</v>
      </c>
      <c r="V21" s="32">
        <v>161</v>
      </c>
      <c r="W21" s="2" t="s">
        <v>422</v>
      </c>
    </row>
    <row r="22" spans="1:23" s="34" customFormat="1" ht="30" x14ac:dyDescent="0.25">
      <c r="A22" s="28">
        <f t="shared" si="0"/>
        <v>18</v>
      </c>
      <c r="B22" s="29" t="s">
        <v>363</v>
      </c>
      <c r="C22" s="28" t="s">
        <v>296</v>
      </c>
      <c r="D22" s="28" t="s">
        <v>364</v>
      </c>
      <c r="E22" s="28" t="s">
        <v>122</v>
      </c>
      <c r="F22" s="28" t="s">
        <v>365</v>
      </c>
      <c r="G22" s="28" t="s">
        <v>173</v>
      </c>
      <c r="H22" s="30">
        <v>7690999</v>
      </c>
      <c r="I22" s="24" t="s">
        <v>97</v>
      </c>
      <c r="J22" s="24" t="s">
        <v>174</v>
      </c>
      <c r="K22" s="31">
        <v>41228</v>
      </c>
      <c r="L22" s="32" t="s">
        <v>291</v>
      </c>
      <c r="M22" s="32" t="s">
        <v>291</v>
      </c>
      <c r="N22" s="32" t="s">
        <v>291</v>
      </c>
      <c r="O22" s="32" t="s">
        <v>291</v>
      </c>
      <c r="P22" s="31" t="s">
        <v>291</v>
      </c>
      <c r="Q22" s="31">
        <v>42906</v>
      </c>
      <c r="R22" s="32" t="s">
        <v>291</v>
      </c>
      <c r="S22" s="35">
        <v>43635</v>
      </c>
      <c r="T22" s="32" t="s">
        <v>291</v>
      </c>
      <c r="U22" s="33">
        <v>43742</v>
      </c>
      <c r="V22" s="32">
        <v>549</v>
      </c>
      <c r="W22" s="2" t="s">
        <v>422</v>
      </c>
    </row>
    <row r="23" spans="1:23" s="34" customFormat="1" ht="30" x14ac:dyDescent="0.25">
      <c r="A23" s="28">
        <f t="shared" si="0"/>
        <v>19</v>
      </c>
      <c r="B23" s="29" t="s">
        <v>366</v>
      </c>
      <c r="C23" s="28" t="s">
        <v>296</v>
      </c>
      <c r="D23" s="28" t="s">
        <v>367</v>
      </c>
      <c r="E23" s="28" t="s">
        <v>222</v>
      </c>
      <c r="F23" s="28" t="s">
        <v>350</v>
      </c>
      <c r="G23" s="28" t="s">
        <v>368</v>
      </c>
      <c r="H23" s="30">
        <v>8734600</v>
      </c>
      <c r="I23" s="24" t="s">
        <v>311</v>
      </c>
      <c r="J23" s="24" t="s">
        <v>351</v>
      </c>
      <c r="K23" s="31">
        <v>41724</v>
      </c>
      <c r="L23" s="32" t="s">
        <v>291</v>
      </c>
      <c r="M23" s="32" t="s">
        <v>291</v>
      </c>
      <c r="N23" s="32" t="s">
        <v>291</v>
      </c>
      <c r="O23" s="32" t="s">
        <v>291</v>
      </c>
      <c r="P23" s="31" t="s">
        <v>291</v>
      </c>
      <c r="Q23" s="31">
        <v>42922</v>
      </c>
      <c r="R23" s="32" t="s">
        <v>291</v>
      </c>
      <c r="S23" s="35">
        <v>43515</v>
      </c>
      <c r="T23" s="32" t="s">
        <v>291</v>
      </c>
      <c r="U23" s="33">
        <v>43679</v>
      </c>
      <c r="V23" s="32">
        <v>493</v>
      </c>
      <c r="W23" s="2" t="s">
        <v>422</v>
      </c>
    </row>
    <row r="24" spans="1:23" s="34" customFormat="1" ht="30" x14ac:dyDescent="0.25">
      <c r="A24" s="28">
        <f t="shared" si="0"/>
        <v>20</v>
      </c>
      <c r="B24" s="29" t="s">
        <v>369</v>
      </c>
      <c r="C24" s="28" t="s">
        <v>296</v>
      </c>
      <c r="D24" s="28" t="s">
        <v>370</v>
      </c>
      <c r="E24" s="28" t="s">
        <v>222</v>
      </c>
      <c r="F24" s="28" t="s">
        <v>371</v>
      </c>
      <c r="G24" s="28" t="s">
        <v>372</v>
      </c>
      <c r="H24" s="30">
        <v>9535468</v>
      </c>
      <c r="I24" s="24" t="s">
        <v>311</v>
      </c>
      <c r="J24" s="24" t="s">
        <v>312</v>
      </c>
      <c r="K24" s="31">
        <v>41700</v>
      </c>
      <c r="L24" s="32" t="s">
        <v>291</v>
      </c>
      <c r="M24" s="32" t="s">
        <v>291</v>
      </c>
      <c r="N24" s="32" t="s">
        <v>291</v>
      </c>
      <c r="O24" s="32" t="s">
        <v>291</v>
      </c>
      <c r="P24" s="31" t="s">
        <v>291</v>
      </c>
      <c r="Q24" s="31">
        <v>43245</v>
      </c>
      <c r="R24" s="32" t="s">
        <v>291</v>
      </c>
      <c r="S24" s="35">
        <v>43599</v>
      </c>
      <c r="T24" s="32" t="s">
        <v>291</v>
      </c>
      <c r="U24" s="33">
        <v>43658</v>
      </c>
      <c r="V24" s="32">
        <v>253</v>
      </c>
      <c r="W24" s="2" t="s">
        <v>422</v>
      </c>
    </row>
    <row r="25" spans="1:23" s="34" customFormat="1" ht="30" x14ac:dyDescent="0.25">
      <c r="A25" s="28">
        <f t="shared" si="0"/>
        <v>21</v>
      </c>
      <c r="B25" s="29" t="s">
        <v>373</v>
      </c>
      <c r="C25" s="28" t="s">
        <v>296</v>
      </c>
      <c r="D25" s="28" t="s">
        <v>374</v>
      </c>
      <c r="E25" s="28" t="s">
        <v>222</v>
      </c>
      <c r="F25" s="28" t="s">
        <v>375</v>
      </c>
      <c r="G25" s="28" t="s">
        <v>376</v>
      </c>
      <c r="H25" s="30">
        <v>13804458</v>
      </c>
      <c r="I25" s="24" t="s">
        <v>311</v>
      </c>
      <c r="J25" s="24" t="s">
        <v>351</v>
      </c>
      <c r="K25" s="31">
        <v>41488</v>
      </c>
      <c r="L25" s="32" t="s">
        <v>291</v>
      </c>
      <c r="M25" s="32" t="s">
        <v>291</v>
      </c>
      <c r="N25" s="32" t="s">
        <v>291</v>
      </c>
      <c r="O25" s="32" t="s">
        <v>291</v>
      </c>
      <c r="P25" s="31" t="s">
        <v>291</v>
      </c>
      <c r="Q25" s="31">
        <v>42107</v>
      </c>
      <c r="R25" s="32" t="s">
        <v>291</v>
      </c>
      <c r="S25" s="35">
        <v>43578</v>
      </c>
      <c r="T25" s="32" t="s">
        <v>291</v>
      </c>
      <c r="U25" s="33">
        <v>43588</v>
      </c>
      <c r="V25" s="32">
        <v>977</v>
      </c>
      <c r="W25" s="2" t="s">
        <v>422</v>
      </c>
    </row>
    <row r="26" spans="1:23" s="34" customFormat="1" ht="30" x14ac:dyDescent="0.25">
      <c r="A26" s="28">
        <f t="shared" si="0"/>
        <v>22</v>
      </c>
      <c r="B26" s="29" t="s">
        <v>377</v>
      </c>
      <c r="C26" s="28" t="s">
        <v>296</v>
      </c>
      <c r="D26" s="28" t="s">
        <v>378</v>
      </c>
      <c r="E26" s="28" t="s">
        <v>122</v>
      </c>
      <c r="F26" s="28" t="s">
        <v>112</v>
      </c>
      <c r="G26" s="28" t="s">
        <v>379</v>
      </c>
      <c r="H26" s="30">
        <v>16843446</v>
      </c>
      <c r="I26" s="24" t="s">
        <v>183</v>
      </c>
      <c r="J26" s="24" t="s">
        <v>226</v>
      </c>
      <c r="K26" s="37" t="s">
        <v>380</v>
      </c>
      <c r="L26" s="32" t="s">
        <v>291</v>
      </c>
      <c r="M26" s="32" t="s">
        <v>291</v>
      </c>
      <c r="N26" s="32" t="s">
        <v>291</v>
      </c>
      <c r="O26" s="32" t="s">
        <v>291</v>
      </c>
      <c r="P26" s="31" t="s">
        <v>291</v>
      </c>
      <c r="Q26" s="31">
        <v>42920</v>
      </c>
      <c r="R26" s="32" t="s">
        <v>291</v>
      </c>
      <c r="S26" s="35">
        <v>43483</v>
      </c>
      <c r="T26" s="32" t="s">
        <v>291</v>
      </c>
      <c r="U26" s="33">
        <v>43508</v>
      </c>
      <c r="V26" s="32">
        <v>378</v>
      </c>
      <c r="W26" s="2" t="s">
        <v>422</v>
      </c>
    </row>
    <row r="27" spans="1:23" s="34" customFormat="1" ht="30" x14ac:dyDescent="0.25">
      <c r="A27" s="28">
        <f t="shared" si="0"/>
        <v>23</v>
      </c>
      <c r="B27" s="29" t="s">
        <v>381</v>
      </c>
      <c r="C27" s="28" t="s">
        <v>296</v>
      </c>
      <c r="D27" s="28" t="s">
        <v>382</v>
      </c>
      <c r="E27" s="28" t="s">
        <v>383</v>
      </c>
      <c r="F27" s="28" t="s">
        <v>324</v>
      </c>
      <c r="G27" s="28" t="s">
        <v>340</v>
      </c>
      <c r="H27" s="30">
        <v>17052769</v>
      </c>
      <c r="I27" s="24" t="s">
        <v>311</v>
      </c>
      <c r="J27" s="24" t="s">
        <v>316</v>
      </c>
      <c r="K27" s="31">
        <v>41536</v>
      </c>
      <c r="L27" s="32" t="s">
        <v>291</v>
      </c>
      <c r="M27" s="32" t="s">
        <v>291</v>
      </c>
      <c r="N27" s="32" t="s">
        <v>291</v>
      </c>
      <c r="O27" s="32" t="s">
        <v>291</v>
      </c>
      <c r="P27" s="31" t="s">
        <v>291</v>
      </c>
      <c r="Q27" s="31">
        <v>43157</v>
      </c>
      <c r="R27" s="32" t="s">
        <v>291</v>
      </c>
      <c r="S27" s="35">
        <v>43732</v>
      </c>
      <c r="T27" s="32" t="s">
        <v>291</v>
      </c>
      <c r="U27" s="33">
        <v>43782</v>
      </c>
      <c r="V27" s="32">
        <v>409</v>
      </c>
      <c r="W27" s="2" t="s">
        <v>422</v>
      </c>
    </row>
    <row r="28" spans="1:23" s="34" customFormat="1" ht="30" x14ac:dyDescent="0.25">
      <c r="A28" s="28">
        <f t="shared" si="0"/>
        <v>24</v>
      </c>
      <c r="B28" s="29" t="s">
        <v>384</v>
      </c>
      <c r="C28" s="28" t="s">
        <v>296</v>
      </c>
      <c r="D28" s="28" t="s">
        <v>385</v>
      </c>
      <c r="E28" s="28" t="s">
        <v>222</v>
      </c>
      <c r="F28" s="28" t="s">
        <v>386</v>
      </c>
      <c r="G28" s="28" t="s">
        <v>222</v>
      </c>
      <c r="H28" s="30">
        <v>17627524</v>
      </c>
      <c r="I28" s="24" t="s">
        <v>97</v>
      </c>
      <c r="J28" s="24" t="s">
        <v>330</v>
      </c>
      <c r="K28" s="31">
        <v>41716</v>
      </c>
      <c r="L28" s="32" t="s">
        <v>291</v>
      </c>
      <c r="M28" s="32" t="s">
        <v>291</v>
      </c>
      <c r="N28" s="32" t="s">
        <v>291</v>
      </c>
      <c r="O28" s="32" t="s">
        <v>291</v>
      </c>
      <c r="P28" s="31" t="s">
        <v>291</v>
      </c>
      <c r="Q28" s="31">
        <v>42957</v>
      </c>
      <c r="R28" s="32" t="s">
        <v>291</v>
      </c>
      <c r="S28" s="35">
        <v>43642</v>
      </c>
      <c r="T28" s="32" t="s">
        <v>291</v>
      </c>
      <c r="U28" s="33">
        <v>43685</v>
      </c>
      <c r="V28" s="32">
        <v>471</v>
      </c>
      <c r="W28" s="2" t="s">
        <v>422</v>
      </c>
    </row>
    <row r="29" spans="1:23" s="34" customFormat="1" x14ac:dyDescent="0.25"/>
    <row r="30" spans="1:23" s="34" customFormat="1" x14ac:dyDescent="0.25"/>
    <row r="31" spans="1:23" s="34" customFormat="1" x14ac:dyDescent="0.25"/>
    <row r="32" spans="1:23" s="34" customFormat="1" x14ac:dyDescent="0.25"/>
    <row r="33" s="34" customFormat="1" x14ac:dyDescent="0.25"/>
    <row r="34" s="34" customFormat="1" x14ac:dyDescent="0.25"/>
    <row r="35" s="34" customFormat="1" x14ac:dyDescent="0.25"/>
    <row r="36" s="34" customFormat="1" x14ac:dyDescent="0.25"/>
    <row r="37" s="34" customFormat="1" x14ac:dyDescent="0.25"/>
    <row r="38" s="34" customFormat="1" x14ac:dyDescent="0.25"/>
    <row r="39" s="34" customFormat="1" x14ac:dyDescent="0.25"/>
    <row r="40" s="34" customFormat="1" x14ac:dyDescent="0.25"/>
    <row r="41" s="34" customFormat="1" x14ac:dyDescent="0.25"/>
    <row r="42" s="34" customFormat="1" x14ac:dyDescent="0.25"/>
    <row r="43" s="34" customFormat="1" x14ac:dyDescent="0.25"/>
    <row r="44" s="34" customFormat="1" x14ac:dyDescent="0.25"/>
    <row r="45" s="34" customFormat="1" x14ac:dyDescent="0.25"/>
    <row r="46" s="34" customFormat="1" x14ac:dyDescent="0.25"/>
    <row r="47" s="34" customFormat="1" x14ac:dyDescent="0.25"/>
    <row r="48" s="34" customFormat="1" x14ac:dyDescent="0.25"/>
    <row r="49" s="34" customFormat="1" x14ac:dyDescent="0.25"/>
    <row r="50" s="34" customFormat="1" x14ac:dyDescent="0.25"/>
    <row r="51" s="34" customFormat="1" x14ac:dyDescent="0.25"/>
    <row r="52" s="34" customFormat="1" x14ac:dyDescent="0.25"/>
    <row r="53" s="34" customFormat="1" x14ac:dyDescent="0.25"/>
    <row r="54" s="34" customFormat="1" x14ac:dyDescent="0.25"/>
    <row r="55" s="34" customFormat="1" x14ac:dyDescent="0.25"/>
    <row r="56" s="34" customFormat="1" x14ac:dyDescent="0.25"/>
    <row r="57" s="34" customFormat="1" x14ac:dyDescent="0.25"/>
    <row r="58" s="34" customFormat="1" x14ac:dyDescent="0.25"/>
    <row r="59" s="34" customFormat="1" x14ac:dyDescent="0.25"/>
    <row r="60" s="34" customFormat="1" x14ac:dyDescent="0.25"/>
    <row r="61" s="34" customFormat="1" x14ac:dyDescent="0.25"/>
    <row r="62" s="34" customFormat="1" x14ac:dyDescent="0.25"/>
    <row r="63" s="34" customFormat="1" x14ac:dyDescent="0.25"/>
    <row r="64" s="34" customFormat="1" x14ac:dyDescent="0.25"/>
    <row r="65" s="34" customFormat="1" x14ac:dyDescent="0.25"/>
    <row r="66" s="34" customFormat="1" x14ac:dyDescent="0.25"/>
    <row r="67" s="34" customFormat="1" x14ac:dyDescent="0.25"/>
    <row r="68" s="34" customFormat="1" x14ac:dyDescent="0.25"/>
    <row r="69" s="34" customFormat="1" x14ac:dyDescent="0.25"/>
    <row r="70" s="34" customFormat="1" x14ac:dyDescent="0.25"/>
    <row r="71" s="34" customFormat="1" x14ac:dyDescent="0.25"/>
    <row r="72" s="34" customFormat="1" x14ac:dyDescent="0.25"/>
    <row r="73" s="34" customFormat="1" x14ac:dyDescent="0.25"/>
    <row r="74" s="34" customFormat="1" x14ac:dyDescent="0.25"/>
    <row r="75" s="34" customFormat="1" x14ac:dyDescent="0.25"/>
    <row r="76" s="34" customFormat="1" x14ac:dyDescent="0.25"/>
    <row r="77" s="34" customFormat="1" x14ac:dyDescent="0.25"/>
    <row r="78" s="34" customFormat="1" x14ac:dyDescent="0.25"/>
    <row r="79" s="34" customFormat="1" x14ac:dyDescent="0.25"/>
    <row r="80" s="34" customFormat="1" x14ac:dyDescent="0.25"/>
    <row r="81" s="34" customFormat="1" x14ac:dyDescent="0.25"/>
  </sheetData>
  <sheetProtection algorithmName="SHA-512" hashValue="PR57+xQOAbCJ/lLA7kZE7S/VsGJf40d2PYao4dTwnpZDYRvtECRPhe1QL87ejaKMuqB/wr0TNnYdYwsu8sU7wg==" saltValue="mkCbqgpShRwt2u6/mTavlw==" spinCount="100000" sheet="1" objects="1" scenarios="1" selectLockedCells="1" selectUnlockedCells="1"/>
  <mergeCells count="27">
    <mergeCell ref="O2:O4"/>
    <mergeCell ref="A1:W1"/>
    <mergeCell ref="A2:A4"/>
    <mergeCell ref="B2:B4"/>
    <mergeCell ref="C2:C4"/>
    <mergeCell ref="D2:D4"/>
    <mergeCell ref="E2:E4"/>
    <mergeCell ref="F2:F4"/>
    <mergeCell ref="G2:G4"/>
    <mergeCell ref="H2:H4"/>
    <mergeCell ref="I2:I4"/>
    <mergeCell ref="J2:J4"/>
    <mergeCell ref="K2:K4"/>
    <mergeCell ref="L2:L4"/>
    <mergeCell ref="M2:M4"/>
    <mergeCell ref="N2:N4"/>
    <mergeCell ref="W2:W4"/>
    <mergeCell ref="P3:P4"/>
    <mergeCell ref="Q3:Q4"/>
    <mergeCell ref="R3:R4"/>
    <mergeCell ref="S3:S4"/>
    <mergeCell ref="T3:T4"/>
    <mergeCell ref="U3:U4"/>
    <mergeCell ref="P2:Q2"/>
    <mergeCell ref="R2:S2"/>
    <mergeCell ref="T2:U2"/>
    <mergeCell ref="V2:V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opLeftCell="Q1" workbookViewId="0">
      <selection activeCell="U5" sqref="U5"/>
    </sheetView>
  </sheetViews>
  <sheetFormatPr baseColWidth="10" defaultRowHeight="15" x14ac:dyDescent="0.2"/>
  <cols>
    <col min="1" max="1" width="11.7109375" style="14" bestFit="1" customWidth="1"/>
    <col min="2" max="7" width="11.42578125" style="14"/>
    <col min="8" max="8" width="14.140625" style="14" bestFit="1" customWidth="1"/>
    <col min="9" max="9" width="18.42578125" style="14" customWidth="1"/>
    <col min="10" max="10" width="12.7109375" style="14" customWidth="1"/>
    <col min="11" max="11" width="12.7109375" style="14" bestFit="1" customWidth="1"/>
    <col min="12" max="12" width="14.28515625" style="14" customWidth="1"/>
    <col min="13" max="13" width="14.7109375" style="14" customWidth="1"/>
    <col min="14" max="14" width="14.28515625" style="14" customWidth="1"/>
    <col min="15" max="15" width="19.28515625" style="14" customWidth="1"/>
    <col min="16" max="16" width="16" style="14" customWidth="1"/>
    <col min="17" max="17" width="14" style="14" customWidth="1"/>
    <col min="18" max="18" width="12.7109375" style="14" bestFit="1" customWidth="1"/>
    <col min="19" max="19" width="13" style="14" customWidth="1"/>
    <col min="20" max="20" width="12.7109375" style="14" bestFit="1" customWidth="1"/>
    <col min="21" max="21" width="19.140625" style="14" customWidth="1"/>
    <col min="22" max="22" width="38.85546875" style="14" customWidth="1"/>
    <col min="23" max="16384" width="11.42578125" style="14"/>
  </cols>
  <sheetData>
    <row r="1" spans="1:22" ht="15.75" x14ac:dyDescent="0.25">
      <c r="A1" s="100" t="s">
        <v>28</v>
      </c>
      <c r="B1" s="101"/>
      <c r="C1" s="101"/>
      <c r="D1" s="101"/>
      <c r="E1" s="101"/>
      <c r="F1" s="101"/>
      <c r="G1" s="101"/>
      <c r="H1" s="101"/>
      <c r="I1" s="101"/>
      <c r="J1" s="101"/>
      <c r="K1" s="101"/>
      <c r="L1" s="101"/>
      <c r="M1" s="101"/>
      <c r="N1" s="101"/>
      <c r="O1" s="101"/>
      <c r="P1" s="101"/>
      <c r="Q1" s="101"/>
      <c r="R1" s="101"/>
      <c r="S1" s="101"/>
      <c r="T1" s="101"/>
      <c r="U1" s="101"/>
      <c r="V1" s="102"/>
    </row>
    <row r="2" spans="1:22" ht="45.75" customHeight="1" x14ac:dyDescent="0.2">
      <c r="A2" s="103" t="s">
        <v>0</v>
      </c>
      <c r="B2" s="103" t="s">
        <v>1</v>
      </c>
      <c r="C2" s="103" t="s">
        <v>2</v>
      </c>
      <c r="D2" s="103" t="s">
        <v>3</v>
      </c>
      <c r="E2" s="103" t="s">
        <v>4</v>
      </c>
      <c r="F2" s="103" t="s">
        <v>5</v>
      </c>
      <c r="G2" s="103" t="s">
        <v>6</v>
      </c>
      <c r="H2" s="103" t="s">
        <v>17</v>
      </c>
      <c r="I2" s="103" t="s">
        <v>7</v>
      </c>
      <c r="J2" s="103" t="s">
        <v>8</v>
      </c>
      <c r="K2" s="103" t="s">
        <v>292</v>
      </c>
      <c r="L2" s="94" t="s">
        <v>416</v>
      </c>
      <c r="M2" s="94" t="s">
        <v>417</v>
      </c>
      <c r="N2" s="94" t="s">
        <v>419</v>
      </c>
      <c r="O2" s="91" t="s">
        <v>420</v>
      </c>
      <c r="P2" s="91"/>
      <c r="Q2" s="91" t="s">
        <v>387</v>
      </c>
      <c r="R2" s="91"/>
      <c r="S2" s="92" t="s">
        <v>418</v>
      </c>
      <c r="T2" s="93"/>
      <c r="U2" s="94" t="s">
        <v>27</v>
      </c>
      <c r="V2" s="94" t="s">
        <v>19</v>
      </c>
    </row>
    <row r="3" spans="1:22" ht="20.25" customHeight="1" x14ac:dyDescent="0.2">
      <c r="A3" s="104"/>
      <c r="B3" s="104"/>
      <c r="C3" s="104"/>
      <c r="D3" s="104"/>
      <c r="E3" s="104"/>
      <c r="F3" s="104"/>
      <c r="G3" s="104"/>
      <c r="H3" s="104"/>
      <c r="I3" s="104"/>
      <c r="J3" s="104"/>
      <c r="K3" s="104"/>
      <c r="L3" s="95"/>
      <c r="M3" s="95"/>
      <c r="N3" s="95"/>
      <c r="O3" s="97" t="s">
        <v>18</v>
      </c>
      <c r="P3" s="97" t="s">
        <v>388</v>
      </c>
      <c r="Q3" s="97" t="s">
        <v>18</v>
      </c>
      <c r="R3" s="97" t="s">
        <v>9</v>
      </c>
      <c r="S3" s="98" t="s">
        <v>18</v>
      </c>
      <c r="T3" s="98" t="s">
        <v>9</v>
      </c>
      <c r="U3" s="95"/>
      <c r="V3" s="95"/>
    </row>
    <row r="4" spans="1:22" ht="61.5" customHeight="1" x14ac:dyDescent="0.2">
      <c r="A4" s="105"/>
      <c r="B4" s="105"/>
      <c r="C4" s="105"/>
      <c r="D4" s="105"/>
      <c r="E4" s="105"/>
      <c r="F4" s="105"/>
      <c r="G4" s="105"/>
      <c r="H4" s="105"/>
      <c r="I4" s="105"/>
      <c r="J4" s="105"/>
      <c r="K4" s="105"/>
      <c r="L4" s="96"/>
      <c r="M4" s="96"/>
      <c r="N4" s="96"/>
      <c r="O4" s="97"/>
      <c r="P4" s="97"/>
      <c r="Q4" s="97"/>
      <c r="R4" s="97"/>
      <c r="S4" s="99"/>
      <c r="T4" s="99"/>
      <c r="U4" s="96"/>
      <c r="V4" s="96"/>
    </row>
    <row r="5" spans="1:22" ht="45" x14ac:dyDescent="0.2">
      <c r="A5" s="15">
        <v>1</v>
      </c>
      <c r="B5" s="16" t="s">
        <v>389</v>
      </c>
      <c r="C5" s="15" t="s">
        <v>390</v>
      </c>
      <c r="D5" s="15" t="s">
        <v>391</v>
      </c>
      <c r="E5" s="15" t="s">
        <v>222</v>
      </c>
      <c r="F5" s="15" t="s">
        <v>392</v>
      </c>
      <c r="G5" s="15" t="s">
        <v>393</v>
      </c>
      <c r="H5" s="17">
        <v>23253179</v>
      </c>
      <c r="I5" s="18" t="s">
        <v>311</v>
      </c>
      <c r="J5" s="18" t="s">
        <v>394</v>
      </c>
      <c r="K5" s="19">
        <v>42316</v>
      </c>
      <c r="L5" s="15" t="s">
        <v>291</v>
      </c>
      <c r="M5" s="15" t="s">
        <v>291</v>
      </c>
      <c r="N5" s="15" t="s">
        <v>291</v>
      </c>
      <c r="O5" s="15" t="s">
        <v>291</v>
      </c>
      <c r="P5" s="15" t="s">
        <v>421</v>
      </c>
      <c r="Q5" s="15" t="s">
        <v>291</v>
      </c>
      <c r="R5" s="22">
        <v>43621</v>
      </c>
      <c r="S5" s="15" t="s">
        <v>291</v>
      </c>
      <c r="T5" s="19">
        <v>43630</v>
      </c>
      <c r="U5" s="15">
        <v>857</v>
      </c>
      <c r="V5" s="21" t="s">
        <v>422</v>
      </c>
    </row>
    <row r="6" spans="1:22" ht="45" x14ac:dyDescent="0.2">
      <c r="A6" s="15">
        <v>2</v>
      </c>
      <c r="B6" s="16" t="s">
        <v>395</v>
      </c>
      <c r="C6" s="15" t="s">
        <v>390</v>
      </c>
      <c r="D6" s="15" t="s">
        <v>396</v>
      </c>
      <c r="E6" s="15" t="s">
        <v>222</v>
      </c>
      <c r="F6" s="15" t="s">
        <v>397</v>
      </c>
      <c r="G6" s="15" t="s">
        <v>398</v>
      </c>
      <c r="H6" s="17">
        <v>36113950</v>
      </c>
      <c r="I6" s="18" t="s">
        <v>97</v>
      </c>
      <c r="J6" s="18" t="s">
        <v>330</v>
      </c>
      <c r="K6" s="19">
        <v>41815</v>
      </c>
      <c r="L6" s="15" t="s">
        <v>291</v>
      </c>
      <c r="M6" s="15" t="s">
        <v>291</v>
      </c>
      <c r="N6" s="15" t="s">
        <v>291</v>
      </c>
      <c r="O6" s="15" t="s">
        <v>291</v>
      </c>
      <c r="P6" s="15" t="s">
        <v>399</v>
      </c>
      <c r="Q6" s="15" t="s">
        <v>291</v>
      </c>
      <c r="R6" s="20">
        <v>43622</v>
      </c>
      <c r="S6" s="15" t="s">
        <v>291</v>
      </c>
      <c r="T6" s="19">
        <v>43626</v>
      </c>
      <c r="U6" s="15">
        <v>1165</v>
      </c>
      <c r="V6" s="21" t="s">
        <v>422</v>
      </c>
    </row>
    <row r="7" spans="1:22" ht="45" x14ac:dyDescent="0.2">
      <c r="A7" s="15">
        <v>3</v>
      </c>
      <c r="B7" s="16" t="s">
        <v>400</v>
      </c>
      <c r="C7" s="15" t="s">
        <v>390</v>
      </c>
      <c r="D7" s="15" t="s">
        <v>328</v>
      </c>
      <c r="E7" s="15" t="s">
        <v>222</v>
      </c>
      <c r="F7" s="15" t="s">
        <v>80</v>
      </c>
      <c r="G7" s="15" t="s">
        <v>401</v>
      </c>
      <c r="H7" s="17">
        <v>83224757</v>
      </c>
      <c r="I7" s="18" t="s">
        <v>97</v>
      </c>
      <c r="J7" s="18" t="s">
        <v>330</v>
      </c>
      <c r="K7" s="19">
        <v>41815</v>
      </c>
      <c r="L7" s="15" t="s">
        <v>291</v>
      </c>
      <c r="M7" s="15" t="s">
        <v>291</v>
      </c>
      <c r="N7" s="15" t="s">
        <v>291</v>
      </c>
      <c r="O7" s="15" t="s">
        <v>291</v>
      </c>
      <c r="P7" s="15" t="s">
        <v>399</v>
      </c>
      <c r="Q7" s="15" t="s">
        <v>291</v>
      </c>
      <c r="R7" s="20">
        <v>43622</v>
      </c>
      <c r="S7" s="15" t="s">
        <v>291</v>
      </c>
      <c r="T7" s="19">
        <v>43626</v>
      </c>
      <c r="U7" s="15">
        <v>1165</v>
      </c>
      <c r="V7" s="21" t="s">
        <v>422</v>
      </c>
    </row>
    <row r="8" spans="1:22" ht="45" x14ac:dyDescent="0.2">
      <c r="A8" s="15">
        <v>4</v>
      </c>
      <c r="B8" s="16" t="s">
        <v>402</v>
      </c>
      <c r="C8" s="15" t="s">
        <v>390</v>
      </c>
      <c r="D8" s="15" t="s">
        <v>403</v>
      </c>
      <c r="E8" s="15" t="s">
        <v>404</v>
      </c>
      <c r="F8" s="15" t="s">
        <v>405</v>
      </c>
      <c r="G8" s="15" t="s">
        <v>406</v>
      </c>
      <c r="H8" s="17">
        <v>1084255187</v>
      </c>
      <c r="I8" s="18" t="s">
        <v>97</v>
      </c>
      <c r="J8" s="18" t="s">
        <v>407</v>
      </c>
      <c r="K8" s="19">
        <v>42319</v>
      </c>
      <c r="L8" s="15" t="s">
        <v>291</v>
      </c>
      <c r="M8" s="15" t="s">
        <v>291</v>
      </c>
      <c r="N8" s="15" t="s">
        <v>291</v>
      </c>
      <c r="O8" s="15" t="s">
        <v>291</v>
      </c>
      <c r="P8" s="15" t="s">
        <v>399</v>
      </c>
      <c r="Q8" s="15" t="s">
        <v>291</v>
      </c>
      <c r="R8" s="20">
        <v>43531</v>
      </c>
      <c r="S8" s="15" t="s">
        <v>291</v>
      </c>
      <c r="T8" s="19">
        <v>43558</v>
      </c>
      <c r="U8" s="15">
        <v>794</v>
      </c>
      <c r="V8" s="21" t="s">
        <v>422</v>
      </c>
    </row>
  </sheetData>
  <sheetProtection algorithmName="SHA-512" hashValue="mOFlZrwpL3W55FaRONVgCyLAJMYVNLlPIovecYemzf9Ov/XZILx1cr2i1wFEhwK5aWvyUCLlcsZp1/lnTJtkjQ==" saltValue="ypHXqasNyQvTgNq1wS9uPg==" spinCount="100000" sheet="1" objects="1" scenarios="1" selectLockedCells="1" selectUnlockedCells="1"/>
  <mergeCells count="26">
    <mergeCell ref="A1:V1"/>
    <mergeCell ref="A2:A4"/>
    <mergeCell ref="B2:B4"/>
    <mergeCell ref="C2:C4"/>
    <mergeCell ref="D2:D4"/>
    <mergeCell ref="E2:E4"/>
    <mergeCell ref="F2:F4"/>
    <mergeCell ref="G2:G4"/>
    <mergeCell ref="H2:H4"/>
    <mergeCell ref="I2:I4"/>
    <mergeCell ref="J2:J4"/>
    <mergeCell ref="K2:K4"/>
    <mergeCell ref="L2:L4"/>
    <mergeCell ref="M2:M4"/>
    <mergeCell ref="N2:N4"/>
    <mergeCell ref="U2:U4"/>
    <mergeCell ref="Q2:R2"/>
    <mergeCell ref="S2:T2"/>
    <mergeCell ref="V2:V4"/>
    <mergeCell ref="O3:O4"/>
    <mergeCell ref="P3:P4"/>
    <mergeCell ref="Q3:Q4"/>
    <mergeCell ref="R3:R4"/>
    <mergeCell ref="S3:S4"/>
    <mergeCell ref="T3:T4"/>
    <mergeCell ref="O2:P2"/>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J4" sqref="J4"/>
    </sheetView>
  </sheetViews>
  <sheetFormatPr baseColWidth="10" defaultRowHeight="15" x14ac:dyDescent="0.25"/>
  <cols>
    <col min="3" max="3" width="15.42578125" customWidth="1"/>
    <col min="12" max="12" width="19.5703125" customWidth="1"/>
  </cols>
  <sheetData>
    <row r="1" spans="1:13" ht="15" customHeight="1" x14ac:dyDescent="0.25">
      <c r="A1" s="88" t="s">
        <v>0</v>
      </c>
      <c r="B1" s="88" t="s">
        <v>1</v>
      </c>
      <c r="C1" s="88" t="s">
        <v>2</v>
      </c>
      <c r="D1" s="88" t="s">
        <v>3</v>
      </c>
      <c r="E1" s="88" t="s">
        <v>4</v>
      </c>
      <c r="F1" s="88" t="s">
        <v>5</v>
      </c>
      <c r="G1" s="88" t="s">
        <v>6</v>
      </c>
      <c r="H1" s="88" t="s">
        <v>17</v>
      </c>
      <c r="I1" s="88" t="s">
        <v>7</v>
      </c>
      <c r="J1" s="88" t="s">
        <v>8</v>
      </c>
      <c r="K1" s="88" t="s">
        <v>292</v>
      </c>
      <c r="L1" s="88" t="s">
        <v>424</v>
      </c>
      <c r="M1" s="88" t="s">
        <v>408</v>
      </c>
    </row>
    <row r="2" spans="1:13" ht="15" customHeight="1" x14ac:dyDescent="0.25">
      <c r="A2" s="89"/>
      <c r="B2" s="89"/>
      <c r="C2" s="89"/>
      <c r="D2" s="89"/>
      <c r="E2" s="89"/>
      <c r="F2" s="89"/>
      <c r="G2" s="89"/>
      <c r="H2" s="89"/>
      <c r="I2" s="89"/>
      <c r="J2" s="89"/>
      <c r="K2" s="89"/>
      <c r="L2" s="89"/>
      <c r="M2" s="89"/>
    </row>
    <row r="3" spans="1:13" x14ac:dyDescent="0.25">
      <c r="A3" s="90"/>
      <c r="B3" s="90"/>
      <c r="C3" s="90"/>
      <c r="D3" s="90"/>
      <c r="E3" s="90"/>
      <c r="F3" s="90"/>
      <c r="G3" s="90"/>
      <c r="H3" s="90"/>
      <c r="I3" s="90"/>
      <c r="J3" s="90"/>
      <c r="K3" s="90"/>
      <c r="L3" s="90"/>
      <c r="M3" s="90"/>
    </row>
    <row r="4" spans="1:13" ht="60" x14ac:dyDescent="0.25">
      <c r="A4" s="10">
        <v>1</v>
      </c>
      <c r="B4" s="11" t="s">
        <v>409</v>
      </c>
      <c r="C4" s="10" t="s">
        <v>410</v>
      </c>
      <c r="D4" s="10" t="s">
        <v>411</v>
      </c>
      <c r="E4" s="10" t="s">
        <v>288</v>
      </c>
      <c r="F4" s="10" t="s">
        <v>412</v>
      </c>
      <c r="G4" s="10" t="s">
        <v>413</v>
      </c>
      <c r="H4" s="10">
        <v>1040359210</v>
      </c>
      <c r="I4" s="10" t="s">
        <v>414</v>
      </c>
      <c r="J4" s="10" t="s">
        <v>415</v>
      </c>
      <c r="K4" s="8"/>
      <c r="L4" s="12" t="s">
        <v>425</v>
      </c>
      <c r="M4" s="9">
        <v>43524</v>
      </c>
    </row>
    <row r="5" spans="1:13" ht="15" customHeight="1" x14ac:dyDescent="0.25"/>
    <row r="6" spans="1:13" ht="15" customHeight="1" x14ac:dyDescent="0.25"/>
    <row r="9" spans="1:13" ht="15" customHeight="1" x14ac:dyDescent="0.25"/>
    <row r="10" spans="1:13" ht="15" customHeight="1" x14ac:dyDescent="0.25"/>
  </sheetData>
  <sheetProtection algorithmName="SHA-512" hashValue="tHtcEBmyDx/VSRZm3sXqGRiwylfxJFQPS2DjmSECRsbRLXRTECV+UUUQEaz0jQT2mPuTBSoDJS260D9Pf1XolA==" saltValue="qHJBhAY6rJ9oEocx92xD6g==" spinCount="100000" sheet="1" objects="1" scenarios="1" selectLockedCells="1" selectUnlockedCells="1"/>
  <mergeCells count="13">
    <mergeCell ref="F1:F3"/>
    <mergeCell ref="A1:A3"/>
    <mergeCell ref="B1:B3"/>
    <mergeCell ref="C1:C3"/>
    <mergeCell ref="D1:D3"/>
    <mergeCell ref="E1:E3"/>
    <mergeCell ref="M1:M3"/>
    <mergeCell ref="G1:G3"/>
    <mergeCell ref="H1:H3"/>
    <mergeCell ref="I1:I3"/>
    <mergeCell ref="J1:J3"/>
    <mergeCell ref="K1:K3"/>
    <mergeCell ref="L1:L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Vía Decreto 902</vt:lpstr>
      <vt:lpstr>Judicial </vt:lpstr>
      <vt:lpstr>Notarial </vt:lpstr>
      <vt:lpstr>Administrativo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Oscar Garcia</cp:lastModifiedBy>
  <dcterms:created xsi:type="dcterms:W3CDTF">2020-08-26T14:34:05Z</dcterms:created>
  <dcterms:modified xsi:type="dcterms:W3CDTF">2020-09-26T01:56:19Z</dcterms:modified>
</cp:coreProperties>
</file>